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0" windowWidth="14400" windowHeight="8295" tabRatio="886" firstSheet="1" activeTab="9"/>
  </bookViews>
  <sheets>
    <sheet name=" 男子S" sheetId="1" r:id="rId1"/>
    <sheet name=" 男子D " sheetId="2" r:id="rId2"/>
    <sheet name="女子S" sheetId="3" r:id="rId3"/>
    <sheet name="予選リーグ (女子S)" sheetId="4" r:id="rId4"/>
    <sheet name="女子D" sheetId="5" r:id="rId5"/>
    <sheet name="予選リーグ (女子D) " sheetId="6" r:id="rId6"/>
    <sheet name="MDリーグ" sheetId="7" r:id="rId7"/>
    <sheet name="予選リーグ （MD)" sheetId="8" r:id="rId8"/>
    <sheet name="交流試合男女S" sheetId="9" r:id="rId9"/>
    <sheet name="交流試合男女D" sheetId="10" r:id="rId10"/>
  </sheets>
  <definedNames>
    <definedName name="_xlnm.Print_Area" localSheetId="1">' 男子D '!$A$1:$Y$67</definedName>
    <definedName name="_xlnm.Print_Area" localSheetId="0">' 男子S'!$A$1:$Y$130</definedName>
    <definedName name="_xlnm.Print_Area" localSheetId="6">'MDリーグ'!$B$1:$Q$27</definedName>
    <definedName name="_xlnm.Print_Area" localSheetId="9">'交流試合男女D'!$A$1:$AC$19</definedName>
    <definedName name="_xlnm.Print_Area" localSheetId="8">'交流試合男女S'!$A$1:$AH$28</definedName>
    <definedName name="_xlnm.Print_Area" localSheetId="4">'女子D'!$A$1:$AB$13</definedName>
    <definedName name="_xlnm.Print_Area" localSheetId="2">'女子S'!$B$1:$O$18</definedName>
  </definedNames>
  <calcPr fullCalcOnLoad="1"/>
</workbook>
</file>

<file path=xl/sharedStrings.xml><?xml version="1.0" encoding="utf-8"?>
<sst xmlns="http://schemas.openxmlformats.org/spreadsheetml/2006/main" count="930" uniqueCount="325">
  <si>
    <t>順位</t>
  </si>
  <si>
    <t>対戦順は、４人の場合、原則①a対c、②b対d、③a対d、④b対c、⑤a対b、⑥c対dで行います。</t>
  </si>
  <si>
    <t>勝率</t>
  </si>
  <si>
    <t>勝</t>
  </si>
  <si>
    <t>(</t>
  </si>
  <si>
    <t>(</t>
  </si>
  <si>
    <t>)</t>
  </si>
  <si>
    <t>負</t>
  </si>
  <si>
    <t>・</t>
  </si>
  <si>
    <t>)</t>
  </si>
  <si>
    <t>bye</t>
  </si>
  <si>
    <t>bye</t>
  </si>
  <si>
    <t>a</t>
  </si>
  <si>
    <t>b</t>
  </si>
  <si>
    <t>c</t>
  </si>
  <si>
    <t>d</t>
  </si>
  <si>
    <t>a</t>
  </si>
  <si>
    <t>b</t>
  </si>
  <si>
    <t>c</t>
  </si>
  <si>
    <t>d</t>
  </si>
  <si>
    <t>女子D</t>
  </si>
  <si>
    <t>ミックス</t>
  </si>
  <si>
    <t>コート番号（　　　　　）</t>
  </si>
  <si>
    <t>ブロック番号　</t>
  </si>
  <si>
    <t>大橋佑基</t>
  </si>
  <si>
    <t>大橋美保</t>
  </si>
  <si>
    <t>リーグ１</t>
  </si>
  <si>
    <t>武田文夫</t>
  </si>
  <si>
    <t>ＫＡＴＡ</t>
  </si>
  <si>
    <t>斉藤大作</t>
  </si>
  <si>
    <t>(</t>
  </si>
  <si>
    <t>ＫＡＴＡ</t>
  </si>
  <si>
    <t>)</t>
  </si>
  <si>
    <t>山嵜哲也</t>
  </si>
  <si>
    <t>(</t>
  </si>
  <si>
    <t>ＫＡＴＡ</t>
  </si>
  <si>
    <t>)</t>
  </si>
  <si>
    <t>・</t>
  </si>
  <si>
    <t>(</t>
  </si>
  <si>
    <t>フリー</t>
  </si>
  <si>
    <t>フリー</t>
  </si>
  <si>
    <t>)</t>
  </si>
  <si>
    <t>(</t>
  </si>
  <si>
    <t>フリー</t>
  </si>
  <si>
    <t>フリー</t>
  </si>
  <si>
    <t>)</t>
  </si>
  <si>
    <t>山内　宣明</t>
  </si>
  <si>
    <t>籾山　秀行</t>
  </si>
  <si>
    <t>松島真由美</t>
  </si>
  <si>
    <t>・</t>
  </si>
  <si>
    <t>(</t>
  </si>
  <si>
    <t>ミスレニアス</t>
  </si>
  <si>
    <t>・</t>
  </si>
  <si>
    <t>(</t>
  </si>
  <si>
    <t>ミスレニアス</t>
  </si>
  <si>
    <t>根本巳代子</t>
  </si>
  <si>
    <t>神崎　洋平</t>
  </si>
  <si>
    <t>(</t>
  </si>
  <si>
    <t>住友ﾍﾞｰｸﾗｲﾄ</t>
  </si>
  <si>
    <t>)</t>
  </si>
  <si>
    <t>朝倉　規雄</t>
  </si>
  <si>
    <t>(</t>
  </si>
  <si>
    <t>・</t>
  </si>
  <si>
    <t>池田　峰人</t>
  </si>
  <si>
    <t>・</t>
  </si>
  <si>
    <t>坂井　信之</t>
  </si>
  <si>
    <t>(</t>
  </si>
  <si>
    <t>池田　陽子</t>
  </si>
  <si>
    <t>(</t>
  </si>
  <si>
    <t>中村　和音</t>
  </si>
  <si>
    <t>・</t>
  </si>
  <si>
    <t>武田　文夫</t>
  </si>
  <si>
    <t>斉藤　大作</t>
  </si>
  <si>
    <t>山嵜　哲也</t>
  </si>
  <si>
    <t>駒場　道久</t>
  </si>
  <si>
    <t>鹿沼東高</t>
  </si>
  <si>
    <t>)</t>
  </si>
  <si>
    <t>金子　泰英</t>
  </si>
  <si>
    <t>(</t>
  </si>
  <si>
    <t>フリー</t>
  </si>
  <si>
    <t>)</t>
  </si>
  <si>
    <t>・</t>
  </si>
  <si>
    <t>(</t>
  </si>
  <si>
    <t>フリー</t>
  </si>
  <si>
    <t>サンテニス</t>
  </si>
  <si>
    <t>)</t>
  </si>
  <si>
    <t>サンテニス</t>
  </si>
  <si>
    <t>高久　典昭</t>
  </si>
  <si>
    <t>吉田　　武</t>
  </si>
  <si>
    <t>竹下　　樹</t>
  </si>
  <si>
    <t>菱田　　淳</t>
  </si>
  <si>
    <t>中里　　守</t>
  </si>
  <si>
    <t>青木　　茂</t>
  </si>
  <si>
    <t>大橋　　勉</t>
  </si>
  <si>
    <t>石川智洋</t>
  </si>
  <si>
    <t>(</t>
  </si>
  <si>
    <t>chicken hearts</t>
  </si>
  <si>
    <t>)</t>
  </si>
  <si>
    <t>金子剛士</t>
  </si>
  <si>
    <t>大平高義</t>
  </si>
  <si>
    <t>(</t>
  </si>
  <si>
    <t>)</t>
  </si>
  <si>
    <t>阿部隼也</t>
  </si>
  <si>
    <t>石川秀明</t>
  </si>
  <si>
    <t>渡辺孝</t>
  </si>
  <si>
    <t>(</t>
  </si>
  <si>
    <t>)</t>
  </si>
  <si>
    <t>石川　智洋</t>
  </si>
  <si>
    <t>金子　剛士</t>
  </si>
  <si>
    <t>大橋　佑基</t>
  </si>
  <si>
    <t>大平　高義</t>
  </si>
  <si>
    <t>阿部　隼也</t>
  </si>
  <si>
    <t>石川　秀明</t>
  </si>
  <si>
    <t>渡辺　　孝</t>
  </si>
  <si>
    <t>・</t>
  </si>
  <si>
    <t>・</t>
  </si>
  <si>
    <t>小林一博</t>
  </si>
  <si>
    <t>川田諒</t>
  </si>
  <si>
    <t>・</t>
  </si>
  <si>
    <t>石川将規</t>
  </si>
  <si>
    <t>(</t>
  </si>
  <si>
    <t>・</t>
  </si>
  <si>
    <t>小林　一博</t>
  </si>
  <si>
    <t>川田　　諒</t>
  </si>
  <si>
    <t>石川　将規</t>
  </si>
  <si>
    <t>谷原美智</t>
  </si>
  <si>
    <t>大橋　美保</t>
  </si>
  <si>
    <t>谷原　美智</t>
  </si>
  <si>
    <t>鹿沼南高校</t>
  </si>
  <si>
    <t>加藤　愛海</t>
  </si>
  <si>
    <t>田野井和己</t>
  </si>
  <si>
    <t>市役所</t>
  </si>
  <si>
    <t>)</t>
  </si>
  <si>
    <t>廣田　　俊</t>
  </si>
  <si>
    <t>丹　　敏亮</t>
  </si>
  <si>
    <t>二見　卓哉</t>
  </si>
  <si>
    <t>・</t>
  </si>
  <si>
    <t>(</t>
  </si>
  <si>
    <t>長岡　大介</t>
  </si>
  <si>
    <t>川田　謙一</t>
  </si>
  <si>
    <t>小林　宏之</t>
  </si>
  <si>
    <t>上都賀Hp</t>
  </si>
  <si>
    <t>)</t>
  </si>
  <si>
    <t>・</t>
  </si>
  <si>
    <t>渡部　恭子</t>
  </si>
  <si>
    <t>・</t>
  </si>
  <si>
    <t>吉田　優子</t>
  </si>
  <si>
    <t>森本　直樹</t>
  </si>
  <si>
    <t>電気興業</t>
  </si>
  <si>
    <t>)</t>
  </si>
  <si>
    <t>宇佐美一路</t>
  </si>
  <si>
    <t>フリー</t>
  </si>
  <si>
    <t>牧山　真之</t>
  </si>
  <si>
    <t>斎藤　史生</t>
  </si>
  <si>
    <t>UIテニスクラブ</t>
  </si>
  <si>
    <t>)</t>
  </si>
  <si>
    <t>阿久津精一</t>
  </si>
  <si>
    <t>(</t>
  </si>
  <si>
    <t>UIテニスクラブ</t>
  </si>
  <si>
    <t>)</t>
  </si>
  <si>
    <t>河野　吉雄</t>
  </si>
  <si>
    <t>UIテニスクラブ</t>
  </si>
  <si>
    <t>高橋　宏幸</t>
  </si>
  <si>
    <t>河野　吉雄</t>
  </si>
  <si>
    <t>ウイング</t>
  </si>
  <si>
    <t>UIテニスクラブ</t>
  </si>
  <si>
    <t>伊藤　孝信</t>
  </si>
  <si>
    <t>・</t>
  </si>
  <si>
    <t>宇賀神文雄</t>
  </si>
  <si>
    <t>熊井　清晃</t>
  </si>
  <si>
    <t>鹿南高</t>
  </si>
  <si>
    <t>)</t>
  </si>
  <si>
    <t>石川　裕之</t>
  </si>
  <si>
    <t>鹿南高</t>
  </si>
  <si>
    <t>山本　貴史</t>
  </si>
  <si>
    <t>寺内　恵祐</t>
  </si>
  <si>
    <t>並木　　駿</t>
  </si>
  <si>
    <t>山ノ井涼太</t>
  </si>
  <si>
    <t>・</t>
  </si>
  <si>
    <t>吉川　翔太</t>
  </si>
  <si>
    <t>)</t>
  </si>
  <si>
    <t>川田　奈美</t>
  </si>
  <si>
    <t>池澤　聖華</t>
  </si>
  <si>
    <t>(</t>
  </si>
  <si>
    <t>大橋　裕美</t>
  </si>
  <si>
    <t>(</t>
  </si>
  <si>
    <t>塩谷　美希</t>
  </si>
  <si>
    <t>松江　賢治</t>
  </si>
  <si>
    <t>D-Staff</t>
  </si>
  <si>
    <t>亀田　貴介</t>
  </si>
  <si>
    <t>西岡　伸悟</t>
  </si>
  <si>
    <t>(</t>
  </si>
  <si>
    <t>D-Staff</t>
  </si>
  <si>
    <t>)</t>
  </si>
  <si>
    <t>小林　秀生</t>
  </si>
  <si>
    <t>(</t>
  </si>
  <si>
    <t>D-Staff</t>
  </si>
  <si>
    <t>)</t>
  </si>
  <si>
    <t>・</t>
  </si>
  <si>
    <t>飯岡　篤志</t>
  </si>
  <si>
    <t>D-Staff</t>
  </si>
  <si>
    <t>橋本喜与美</t>
  </si>
  <si>
    <t>(</t>
  </si>
  <si>
    <t>)</t>
  </si>
  <si>
    <t>小林　康江</t>
  </si>
  <si>
    <t>(</t>
  </si>
  <si>
    <t>D-Staff</t>
  </si>
  <si>
    <t>)</t>
  </si>
  <si>
    <t>高橋　典子</t>
  </si>
  <si>
    <t>(</t>
  </si>
  <si>
    <t>)</t>
  </si>
  <si>
    <t>・</t>
  </si>
  <si>
    <t>松江　郁子</t>
  </si>
  <si>
    <t>生澤　康夫</t>
  </si>
  <si>
    <t>フレンド</t>
  </si>
  <si>
    <t>)</t>
  </si>
  <si>
    <t>湯沢　紀之</t>
  </si>
  <si>
    <t>・</t>
  </si>
  <si>
    <t>南沢　　進</t>
  </si>
  <si>
    <t>(</t>
  </si>
  <si>
    <t>フレンド</t>
  </si>
  <si>
    <t>石川　幸次</t>
  </si>
  <si>
    <t>佐藤　　誠</t>
  </si>
  <si>
    <t>和田　明子</t>
  </si>
  <si>
    <t>フレンド</t>
  </si>
  <si>
    <t>青木　正枝</t>
  </si>
  <si>
    <t>神長　聖江</t>
  </si>
  <si>
    <t>若林　宏紀</t>
  </si>
  <si>
    <t>瓦井　知子</t>
  </si>
  <si>
    <t>大塚　こと</t>
  </si>
  <si>
    <t>坂田　良子</t>
  </si>
  <si>
    <t>河野辺文隆</t>
  </si>
  <si>
    <t>関口　佳子</t>
  </si>
  <si>
    <t>増山　　博</t>
  </si>
  <si>
    <t>住友電工</t>
  </si>
  <si>
    <t>兎内　　茂</t>
  </si>
  <si>
    <t>(</t>
  </si>
  <si>
    <t>橋本　　智</t>
  </si>
  <si>
    <t>宿島　悟志</t>
  </si>
  <si>
    <t>稲葉　一男</t>
  </si>
  <si>
    <t>町田　謙一</t>
  </si>
  <si>
    <t>橋立　友春</t>
  </si>
  <si>
    <t>(</t>
  </si>
  <si>
    <t>安達　照男</t>
  </si>
  <si>
    <t>小林　智子</t>
  </si>
  <si>
    <t>・</t>
  </si>
  <si>
    <t>宿島　努理</t>
  </si>
  <si>
    <t>高橋　宏幸</t>
  </si>
  <si>
    <t>ウィングTC</t>
  </si>
  <si>
    <t>芳田由紀子</t>
  </si>
  <si>
    <t>ウィングTC</t>
  </si>
  <si>
    <t>プチトマト</t>
  </si>
  <si>
    <t>中村　宣子</t>
  </si>
  <si>
    <t>高橋　利通</t>
  </si>
  <si>
    <t>青木　一男</t>
  </si>
  <si>
    <t>依田　克則</t>
  </si>
  <si>
    <t>青木　崇浩</t>
  </si>
  <si>
    <t>屋代　紀明</t>
  </si>
  <si>
    <t>ソイルタッチ</t>
  </si>
  <si>
    <t>根本　信三</t>
  </si>
  <si>
    <t>・</t>
  </si>
  <si>
    <t>外池勝次</t>
  </si>
  <si>
    <t>(</t>
  </si>
  <si>
    <t>関西ペイント</t>
  </si>
  <si>
    <t>外池　勝次</t>
  </si>
  <si>
    <t>福田　清香</t>
  </si>
  <si>
    <t>・</t>
  </si>
  <si>
    <t>黒須　純一</t>
  </si>
  <si>
    <t>(</t>
  </si>
  <si>
    <t>フリー</t>
  </si>
  <si>
    <t>chicken hearts</t>
  </si>
  <si>
    <t>chicken hearts</t>
  </si>
  <si>
    <t>chicken hearts</t>
  </si>
  <si>
    <t>chicken hearts</t>
  </si>
  <si>
    <t>chicken hearts</t>
  </si>
  <si>
    <t>chicken hearts</t>
  </si>
  <si>
    <t>chicken hearts</t>
  </si>
  <si>
    <t>寒川博司</t>
  </si>
  <si>
    <t>ソニーTC</t>
  </si>
  <si>
    <t>北岡元</t>
  </si>
  <si>
    <t>(</t>
  </si>
  <si>
    <t>ソニーTC</t>
  </si>
  <si>
    <t>)</t>
  </si>
  <si>
    <t>大河原秀之</t>
  </si>
  <si>
    <t>ソニーTC</t>
  </si>
  <si>
    <t>森田博章</t>
  </si>
  <si>
    <t>ソニーTC</t>
  </si>
  <si>
    <t>斎藤史生</t>
  </si>
  <si>
    <t>河野吉雄</t>
  </si>
  <si>
    <t>高橋宏幸</t>
  </si>
  <si>
    <t>河野吉雄</t>
  </si>
  <si>
    <t>伊藤孝信</t>
  </si>
  <si>
    <t>小林智子</t>
  </si>
  <si>
    <t>宿島努理</t>
  </si>
  <si>
    <t>(</t>
  </si>
  <si>
    <t>松村俊行</t>
  </si>
  <si>
    <t>兎内茂</t>
  </si>
  <si>
    <t>橋本智</t>
  </si>
  <si>
    <t>宿島悟志</t>
  </si>
  <si>
    <t>渡邊一則</t>
  </si>
  <si>
    <t>(</t>
  </si>
  <si>
    <t>稲葉一男</t>
  </si>
  <si>
    <t>町田謙一</t>
  </si>
  <si>
    <t>橋立友春</t>
  </si>
  <si>
    <t>安達照男</t>
  </si>
  <si>
    <t>古田土　猛</t>
  </si>
  <si>
    <t>依田　克則</t>
  </si>
  <si>
    <t>どんぐり・ウィング</t>
  </si>
  <si>
    <t>葛城　　穣</t>
  </si>
  <si>
    <t>松村　敏行</t>
  </si>
  <si>
    <t>リーグ１
１位</t>
  </si>
  <si>
    <t>リーグ１
２位</t>
  </si>
  <si>
    <t>リーグ２
２位</t>
  </si>
  <si>
    <t>リーグ２
１位</t>
  </si>
  <si>
    <t>対戦順は、３人の場合、原則①a対ｂ、②ａ対ｃ、③ｂ対ｃで行います。</t>
  </si>
  <si>
    <t>e</t>
  </si>
  <si>
    <t>・</t>
  </si>
  <si>
    <t>対戦順は、４組の場合、原則①a対c、②b対d、③a対d、④b対c、⑤a対b、⑥c対dで行います。</t>
  </si>
  <si>
    <t>対戦順は、３組の場合、原則①a対ｂ、②ａ対ｃ、③ｂ対ｃで行います。</t>
  </si>
  <si>
    <t>)</t>
  </si>
  <si>
    <t>対戦順は、５組の場合、原則a対c、b対d、c対e、a対d、b対e、c対d、a対b、d対e、b対c、a対eで行います。</t>
  </si>
  <si>
    <t>対戦順は、４組の場合、原則①a対c、②b対d、③a対d、④b対c、⑤a対b、⑥c対dで行います。</t>
  </si>
  <si>
    <t>対戦順は、３組の場合、原則①a対ｂ、②ａ対ｃ、③ｂ対ｃで行います。</t>
  </si>
  <si>
    <t>女子S</t>
  </si>
  <si>
    <t>決勝リーグ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</si>
</sst>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[&lt;=999]000;[&lt;=99999]000\-00;000\-0000"/>
    <numFmt numFmtId="182" formatCode="[$€-2]\ #,##0.00_);[Red]\([$€-2]\ #,##0.00\)"/>
    <numFmt numFmtId="183" formatCode="0.0_ "/>
    <numFmt numFmtId="184" formatCode="&quot;第&quot;\ 0\ &quot;シ&quot;&quot;ー&quot;&quot;ド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10"/>
      <name val="ＭＳ ゴシック"/>
      <family val="3"/>
    </font>
    <font>
      <sz val="11"/>
      <name val="HG創英角ﾎﾟｯﾌﾟ体"/>
      <family val="3"/>
    </font>
    <font>
      <sz val="11"/>
      <color indexed="10"/>
      <name val="HG創英角ﾎﾟｯﾌﾟ体"/>
      <family val="3"/>
    </font>
    <font>
      <sz val="11"/>
      <color indexed="14"/>
      <name val="HG創英角ﾎﾟｯﾌﾟ体"/>
      <family val="3"/>
    </font>
    <font>
      <i/>
      <sz val="11"/>
      <name val="HG創英角ｺﾞｼｯｸUB"/>
      <family val="3"/>
    </font>
    <font>
      <i/>
      <sz val="11"/>
      <color indexed="14"/>
      <name val="HG創英角ｺﾞｼｯｸUB"/>
      <family val="3"/>
    </font>
    <font>
      <b/>
      <sz val="11"/>
      <name val="ＭＳ ゴシック"/>
      <family val="3"/>
    </font>
    <font>
      <sz val="14"/>
      <name val="HG創英角ﾎﾟｯﾌﾟ体"/>
      <family val="3"/>
    </font>
    <font>
      <sz val="12"/>
      <name val="ＭＳ ゴシック"/>
      <family val="3"/>
    </font>
    <font>
      <b/>
      <sz val="11"/>
      <color indexed="9"/>
      <name val="ＭＳ ゴシック"/>
      <family val="3"/>
    </font>
    <font>
      <sz val="9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ゴシック"/>
      <family val="3"/>
    </font>
    <font>
      <sz val="11"/>
      <color indexed="14"/>
      <name val="ＭＳ ゴシック"/>
      <family val="3"/>
    </font>
    <font>
      <b/>
      <sz val="14"/>
      <color indexed="9"/>
      <name val="ＭＳ ゴシック"/>
      <family val="3"/>
    </font>
    <font>
      <sz val="9"/>
      <color indexed="14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3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95">
    <xf numFmtId="0" fontId="0" fillId="0" borderId="0" xfId="0" applyAlignment="1">
      <alignment/>
    </xf>
    <xf numFmtId="180" fontId="4" fillId="0" borderId="0" xfId="0" applyNumberFormat="1" applyFont="1" applyFill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 shrinkToFit="1"/>
    </xf>
    <xf numFmtId="180" fontId="4" fillId="0" borderId="10" xfId="0" applyNumberFormat="1" applyFont="1" applyFill="1" applyBorder="1" applyAlignment="1">
      <alignment horizontal="center" vertical="center" shrinkToFit="1"/>
    </xf>
    <xf numFmtId="180" fontId="4" fillId="0" borderId="11" xfId="0" applyNumberFormat="1" applyFont="1" applyFill="1" applyBorder="1" applyAlignment="1">
      <alignment horizontal="center" vertical="center" shrinkToFit="1"/>
    </xf>
    <xf numFmtId="180" fontId="4" fillId="0" borderId="12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center" vertical="center" shrinkToFit="1"/>
    </xf>
    <xf numFmtId="180" fontId="4" fillId="0" borderId="12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horizontal="right" shrinkToFit="1"/>
    </xf>
    <xf numFmtId="180" fontId="4" fillId="0" borderId="0" xfId="0" applyNumberFormat="1" applyFont="1" applyFill="1" applyBorder="1" applyAlignment="1">
      <alignment horizontal="right" shrinkToFit="1"/>
    </xf>
    <xf numFmtId="180" fontId="6" fillId="0" borderId="0" xfId="0" applyNumberFormat="1" applyFont="1" applyFill="1" applyBorder="1" applyAlignment="1">
      <alignment horizontal="right" shrinkToFit="1"/>
    </xf>
    <xf numFmtId="180" fontId="4" fillId="0" borderId="14" xfId="0" applyNumberFormat="1" applyFont="1" applyFill="1" applyBorder="1" applyAlignment="1">
      <alignment horizontal="center" vertical="center" shrinkToFit="1"/>
    </xf>
    <xf numFmtId="180" fontId="4" fillId="0" borderId="15" xfId="0" applyNumberFormat="1" applyFont="1" applyFill="1" applyBorder="1" applyAlignment="1">
      <alignment horizontal="center" vertical="center" shrinkToFit="1"/>
    </xf>
    <xf numFmtId="180" fontId="4" fillId="0" borderId="16" xfId="0" applyNumberFormat="1" applyFont="1" applyFill="1" applyBorder="1" applyAlignment="1">
      <alignment horizontal="center" vertical="center" shrinkToFit="1"/>
    </xf>
    <xf numFmtId="184" fontId="5" fillId="0" borderId="12" xfId="0" applyNumberFormat="1" applyFont="1" applyFill="1" applyBorder="1" applyAlignment="1">
      <alignment horizontal="left" vertical="center" shrinkToFit="1"/>
    </xf>
    <xf numFmtId="180" fontId="4" fillId="0" borderId="17" xfId="0" applyNumberFormat="1" applyFont="1" applyFill="1" applyBorder="1" applyAlignment="1">
      <alignment horizontal="right" shrinkToFit="1"/>
    </xf>
    <xf numFmtId="180" fontId="7" fillId="0" borderId="0" xfId="0" applyNumberFormat="1" applyFont="1" applyFill="1" applyAlignment="1">
      <alignment horizontal="right" shrinkToFit="1"/>
    </xf>
    <xf numFmtId="180" fontId="7" fillId="0" borderId="0" xfId="0" applyNumberFormat="1" applyFont="1" applyFill="1" applyBorder="1" applyAlignment="1">
      <alignment horizontal="right" shrinkToFit="1"/>
    </xf>
    <xf numFmtId="180" fontId="7" fillId="0" borderId="12" xfId="0" applyNumberFormat="1" applyFont="1" applyFill="1" applyBorder="1" applyAlignment="1">
      <alignment horizontal="right" shrinkToFit="1"/>
    </xf>
    <xf numFmtId="180" fontId="7" fillId="0" borderId="18" xfId="0" applyNumberFormat="1" applyFont="1" applyFill="1" applyBorder="1" applyAlignment="1">
      <alignment horizontal="right" shrinkToFit="1"/>
    </xf>
    <xf numFmtId="180" fontId="8" fillId="0" borderId="17" xfId="0" applyNumberFormat="1" applyFont="1" applyFill="1" applyBorder="1" applyAlignment="1" quotePrefix="1">
      <alignment horizontal="right" shrinkToFit="1"/>
    </xf>
    <xf numFmtId="180" fontId="7" fillId="0" borderId="19" xfId="0" applyNumberFormat="1" applyFont="1" applyFill="1" applyBorder="1" applyAlignment="1">
      <alignment horizontal="right" shrinkToFit="1"/>
    </xf>
    <xf numFmtId="180" fontId="7" fillId="0" borderId="20" xfId="0" applyNumberFormat="1" applyFont="1" applyFill="1" applyBorder="1" applyAlignment="1">
      <alignment horizontal="right" shrinkToFit="1"/>
    </xf>
    <xf numFmtId="180" fontId="7" fillId="0" borderId="21" xfId="0" applyNumberFormat="1" applyFont="1" applyFill="1" applyBorder="1" applyAlignment="1">
      <alignment horizontal="right" shrinkToFit="1"/>
    </xf>
    <xf numFmtId="180" fontId="9" fillId="0" borderId="0" xfId="0" applyNumberFormat="1" applyFont="1" applyFill="1" applyBorder="1" applyAlignment="1" quotePrefix="1">
      <alignment horizontal="right" shrinkToFit="1"/>
    </xf>
    <xf numFmtId="180" fontId="9" fillId="0" borderId="22" xfId="0" applyNumberFormat="1" applyFont="1" applyFill="1" applyBorder="1" applyAlignment="1" quotePrefix="1">
      <alignment horizontal="right" shrinkToFit="1"/>
    </xf>
    <xf numFmtId="180" fontId="7" fillId="0" borderId="23" xfId="0" applyNumberFormat="1" applyFont="1" applyFill="1" applyBorder="1" applyAlignment="1">
      <alignment horizontal="right" shrinkToFit="1"/>
    </xf>
    <xf numFmtId="180" fontId="9" fillId="0" borderId="17" xfId="0" applyNumberFormat="1" applyFont="1" applyFill="1" applyBorder="1" applyAlignment="1" quotePrefix="1">
      <alignment horizontal="right" shrinkToFit="1"/>
    </xf>
    <xf numFmtId="180" fontId="7" fillId="0" borderId="24" xfId="0" applyNumberFormat="1" applyFont="1" applyFill="1" applyBorder="1" applyAlignment="1">
      <alignment horizontal="right" shrinkToFit="1"/>
    </xf>
    <xf numFmtId="180" fontId="9" fillId="0" borderId="24" xfId="0" applyNumberFormat="1" applyFont="1" applyFill="1" applyBorder="1" applyAlignment="1" quotePrefix="1">
      <alignment horizontal="right" shrinkToFit="1"/>
    </xf>
    <xf numFmtId="180" fontId="8" fillId="0" borderId="25" xfId="0" applyNumberFormat="1" applyFont="1" applyFill="1" applyBorder="1" applyAlignment="1">
      <alignment horizontal="right" shrinkToFit="1"/>
    </xf>
    <xf numFmtId="180" fontId="9" fillId="0" borderId="26" xfId="0" applyNumberFormat="1" applyFont="1" applyFill="1" applyBorder="1" applyAlignment="1" quotePrefix="1">
      <alignment horizontal="right" shrinkToFit="1"/>
    </xf>
    <xf numFmtId="180" fontId="7" fillId="0" borderId="27" xfId="0" applyNumberFormat="1" applyFont="1" applyFill="1" applyBorder="1" applyAlignment="1">
      <alignment horizontal="right" shrinkToFit="1"/>
    </xf>
    <xf numFmtId="180" fontId="8" fillId="0" borderId="17" xfId="0" applyNumberFormat="1" applyFont="1" applyFill="1" applyBorder="1" applyAlignment="1">
      <alignment horizontal="right" shrinkToFit="1"/>
    </xf>
    <xf numFmtId="180" fontId="8" fillId="0" borderId="0" xfId="0" applyNumberFormat="1" applyFont="1" applyFill="1" applyBorder="1" applyAlignment="1">
      <alignment horizontal="right" shrinkToFit="1"/>
    </xf>
    <xf numFmtId="180" fontId="7" fillId="0" borderId="25" xfId="0" applyNumberFormat="1" applyFont="1" applyFill="1" applyBorder="1" applyAlignment="1">
      <alignment horizontal="right" shrinkToFit="1"/>
    </xf>
    <xf numFmtId="180" fontId="7" fillId="0" borderId="17" xfId="0" applyNumberFormat="1" applyFont="1" applyFill="1" applyBorder="1" applyAlignment="1">
      <alignment horizontal="right" shrinkToFit="1"/>
    </xf>
    <xf numFmtId="180" fontId="8" fillId="0" borderId="26" xfId="0" applyNumberFormat="1" applyFont="1" applyFill="1" applyBorder="1" applyAlignment="1">
      <alignment horizontal="right" shrinkToFit="1"/>
    </xf>
    <xf numFmtId="180" fontId="10" fillId="0" borderId="0" xfId="0" applyNumberFormat="1" applyFont="1" applyFill="1" applyAlignment="1">
      <alignment horizontal="center" vertical="center" shrinkToFit="1"/>
    </xf>
    <xf numFmtId="180" fontId="10" fillId="0" borderId="0" xfId="0" applyNumberFormat="1" applyFont="1" applyFill="1" applyBorder="1" applyAlignment="1">
      <alignment horizontal="center" vertical="center" shrinkToFit="1"/>
    </xf>
    <xf numFmtId="180" fontId="10" fillId="0" borderId="10" xfId="0" applyNumberFormat="1" applyFont="1" applyFill="1" applyBorder="1" applyAlignment="1">
      <alignment horizontal="center" vertical="center" shrinkToFit="1"/>
    </xf>
    <xf numFmtId="180" fontId="10" fillId="0" borderId="28" xfId="0" applyNumberFormat="1" applyFont="1" applyFill="1" applyBorder="1" applyAlignment="1">
      <alignment horizontal="center" vertical="center" shrinkToFit="1"/>
    </xf>
    <xf numFmtId="180" fontId="10" fillId="0" borderId="29" xfId="0" applyNumberFormat="1" applyFont="1" applyFill="1" applyBorder="1" applyAlignment="1">
      <alignment horizontal="center" vertical="center" shrinkToFit="1"/>
    </xf>
    <xf numFmtId="180" fontId="10" fillId="0" borderId="30" xfId="0" applyNumberFormat="1" applyFont="1" applyFill="1" applyBorder="1" applyAlignment="1">
      <alignment horizontal="center" vertical="center" shrinkToFit="1"/>
    </xf>
    <xf numFmtId="180" fontId="11" fillId="0" borderId="29" xfId="0" applyNumberFormat="1" applyFont="1" applyFill="1" applyBorder="1" applyAlignment="1" quotePrefix="1">
      <alignment horizontal="center" vertical="center" shrinkToFit="1"/>
    </xf>
    <xf numFmtId="180" fontId="8" fillId="0" borderId="21" xfId="0" applyNumberFormat="1" applyFont="1" applyFill="1" applyBorder="1" applyAlignment="1">
      <alignment horizontal="right" shrinkToFit="1"/>
    </xf>
    <xf numFmtId="180" fontId="7" fillId="0" borderId="26" xfId="0" applyNumberFormat="1" applyFont="1" applyFill="1" applyBorder="1" applyAlignment="1">
      <alignment horizontal="right" shrinkToFit="1"/>
    </xf>
    <xf numFmtId="184" fontId="5" fillId="0" borderId="0" xfId="0" applyNumberFormat="1" applyFont="1" applyFill="1" applyBorder="1" applyAlignment="1">
      <alignment horizontal="left" vertical="center" shrinkToFit="1"/>
    </xf>
    <xf numFmtId="184" fontId="5" fillId="0" borderId="14" xfId="0" applyNumberFormat="1" applyFont="1" applyFill="1" applyBorder="1" applyAlignment="1">
      <alignment horizontal="left" vertical="center" shrinkToFit="1"/>
    </xf>
    <xf numFmtId="184" fontId="5" fillId="0" borderId="10" xfId="0" applyNumberFormat="1" applyFont="1" applyFill="1" applyBorder="1" applyAlignment="1">
      <alignment horizontal="left" vertical="center" shrinkToFit="1"/>
    </xf>
    <xf numFmtId="184" fontId="5" fillId="0" borderId="29" xfId="0" applyNumberFormat="1" applyFont="1" applyFill="1" applyBorder="1" applyAlignment="1">
      <alignment horizontal="left" vertical="center" shrinkToFit="1"/>
    </xf>
    <xf numFmtId="180" fontId="8" fillId="0" borderId="23" xfId="0" applyNumberFormat="1" applyFont="1" applyFill="1" applyBorder="1" applyAlignment="1">
      <alignment horizontal="right" shrinkToFit="1"/>
    </xf>
    <xf numFmtId="180" fontId="4" fillId="0" borderId="31" xfId="0" applyNumberFormat="1" applyFont="1" applyFill="1" applyBorder="1" applyAlignment="1">
      <alignment horizontal="center" vertical="center" shrinkToFit="1"/>
    </xf>
    <xf numFmtId="180" fontId="4" fillId="0" borderId="32" xfId="0" applyNumberFormat="1" applyFont="1" applyFill="1" applyBorder="1" applyAlignment="1">
      <alignment horizontal="center" vertical="center" shrinkToFit="1"/>
    </xf>
    <xf numFmtId="180" fontId="4" fillId="0" borderId="33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shrinkToFit="1"/>
    </xf>
    <xf numFmtId="0" fontId="4" fillId="0" borderId="34" xfId="0" applyFont="1" applyBorder="1" applyAlignment="1">
      <alignment shrinkToFit="1"/>
    </xf>
    <xf numFmtId="49" fontId="4" fillId="0" borderId="35" xfId="0" applyNumberFormat="1" applyFont="1" applyBorder="1" applyAlignment="1">
      <alignment horizontal="center" shrinkToFit="1"/>
    </xf>
    <xf numFmtId="49" fontId="4" fillId="0" borderId="34" xfId="0" applyNumberFormat="1" applyFont="1" applyBorder="1" applyAlignment="1">
      <alignment horizontal="center" shrinkToFi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shrinkToFit="1"/>
    </xf>
    <xf numFmtId="180" fontId="7" fillId="0" borderId="14" xfId="0" applyNumberFormat="1" applyFont="1" applyFill="1" applyBorder="1" applyAlignment="1">
      <alignment horizontal="right" shrinkToFit="1"/>
    </xf>
    <xf numFmtId="180" fontId="7" fillId="0" borderId="10" xfId="0" applyNumberFormat="1" applyFont="1" applyFill="1" applyBorder="1" applyAlignment="1">
      <alignment horizontal="right" shrinkToFit="1"/>
    </xf>
    <xf numFmtId="180" fontId="9" fillId="0" borderId="10" xfId="0" applyNumberFormat="1" applyFont="1" applyFill="1" applyBorder="1" applyAlignment="1" quotePrefix="1">
      <alignment horizontal="right" shrinkToFit="1"/>
    </xf>
    <xf numFmtId="180" fontId="7" fillId="0" borderId="29" xfId="0" applyNumberFormat="1" applyFont="1" applyFill="1" applyBorder="1" applyAlignment="1">
      <alignment horizontal="right" shrinkToFit="1"/>
    </xf>
    <xf numFmtId="180" fontId="8" fillId="0" borderId="14" xfId="0" applyNumberFormat="1" applyFont="1" applyFill="1" applyBorder="1" applyAlignment="1">
      <alignment horizontal="right" shrinkToFit="1"/>
    </xf>
    <xf numFmtId="180" fontId="4" fillId="0" borderId="28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left" shrinkToFit="1"/>
    </xf>
    <xf numFmtId="0" fontId="4" fillId="3" borderId="34" xfId="0" applyFont="1" applyFill="1" applyBorder="1" applyAlignment="1">
      <alignment horizontal="center" vertical="center" shrinkToFit="1"/>
    </xf>
    <xf numFmtId="180" fontId="14" fillId="0" borderId="12" xfId="0" applyNumberFormat="1" applyFont="1" applyFill="1" applyBorder="1" applyAlignment="1">
      <alignment horizontal="center" vertical="center" shrinkToFit="1"/>
    </xf>
    <xf numFmtId="180" fontId="4" fillId="0" borderId="23" xfId="0" applyNumberFormat="1" applyFont="1" applyFill="1" applyBorder="1" applyAlignment="1">
      <alignment horizontal="center" vertical="center" shrinkToFit="1"/>
    </xf>
    <xf numFmtId="180" fontId="4" fillId="0" borderId="23" xfId="0" applyNumberFormat="1" applyFont="1" applyFill="1" applyBorder="1" applyAlignment="1">
      <alignment horizontal="center" vertical="center"/>
    </xf>
    <xf numFmtId="184" fontId="5" fillId="0" borderId="23" xfId="0" applyNumberFormat="1" applyFont="1" applyFill="1" applyBorder="1" applyAlignment="1">
      <alignment horizontal="left" vertical="center" shrinkToFit="1"/>
    </xf>
    <xf numFmtId="184" fontId="5" fillId="0" borderId="12" xfId="0" applyNumberFormat="1" applyFont="1" applyFill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readingOrder="2"/>
    </xf>
    <xf numFmtId="180" fontId="4" fillId="0" borderId="32" xfId="0" applyNumberFormat="1" applyFont="1" applyFill="1" applyBorder="1" applyAlignment="1">
      <alignment horizontal="center" vertical="center"/>
    </xf>
    <xf numFmtId="184" fontId="5" fillId="0" borderId="32" xfId="0" applyNumberFormat="1" applyFont="1" applyFill="1" applyBorder="1" applyAlignment="1">
      <alignment horizontal="left" vertical="center" shrinkToFit="1"/>
    </xf>
    <xf numFmtId="180" fontId="14" fillId="0" borderId="32" xfId="0" applyNumberFormat="1" applyFont="1" applyFill="1" applyBorder="1" applyAlignment="1">
      <alignment horizontal="center" vertical="center" shrinkToFit="1"/>
    </xf>
    <xf numFmtId="184" fontId="16" fillId="0" borderId="12" xfId="0" applyNumberFormat="1" applyFont="1" applyFill="1" applyBorder="1" applyAlignment="1">
      <alignment horizontal="left" vertical="center" shrinkToFit="1"/>
    </xf>
    <xf numFmtId="184" fontId="16" fillId="0" borderId="12" xfId="0" applyNumberFormat="1" applyFont="1" applyFill="1" applyBorder="1" applyAlignment="1">
      <alignment horizontal="left" vertical="center" shrinkToFit="1"/>
    </xf>
    <xf numFmtId="0" fontId="4" fillId="0" borderId="34" xfId="0" applyFont="1" applyFill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24" borderId="12" xfId="0" applyFont="1" applyFill="1" applyBorder="1" applyAlignment="1">
      <alignment horizontal="center" shrinkToFit="1"/>
    </xf>
    <xf numFmtId="0" fontId="0" fillId="0" borderId="12" xfId="0" applyBorder="1" applyAlignment="1">
      <alignment shrinkToFit="1"/>
    </xf>
    <xf numFmtId="0" fontId="4" fillId="0" borderId="31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4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695325</xdr:colOff>
      <xdr:row>0</xdr:row>
      <xdr:rowOff>161925</xdr:rowOff>
    </xdr:from>
    <xdr:to>
      <xdr:col>17</xdr:col>
      <xdr:colOff>95250</xdr:colOff>
      <xdr:row>1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91100" y="161925"/>
          <a:ext cx="2686050" cy="32385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男子シングルス</a:t>
          </a:r>
        </a:p>
      </xdr:txBody>
    </xdr:sp>
    <xdr:clientData/>
  </xdr:twoCellAnchor>
  <xdr:twoCellAnchor>
    <xdr:from>
      <xdr:col>0</xdr:col>
      <xdr:colOff>104775</xdr:colOff>
      <xdr:row>62</xdr:row>
      <xdr:rowOff>133350</xdr:rowOff>
    </xdr:from>
    <xdr:to>
      <xdr:col>1</xdr:col>
      <xdr:colOff>352425</xdr:colOff>
      <xdr:row>65</xdr:row>
      <xdr:rowOff>28575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104775" y="12668250"/>
          <a:ext cx="6191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ｺﾝｿﾚ
</a:t>
          </a: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１位</a:t>
          </a:r>
        </a:p>
      </xdr:txBody>
    </xdr:sp>
    <xdr:clientData/>
  </xdr:twoCellAnchor>
  <xdr:twoCellAnchor>
    <xdr:from>
      <xdr:col>23</xdr:col>
      <xdr:colOff>266700</xdr:colOff>
      <xdr:row>65</xdr:row>
      <xdr:rowOff>142875</xdr:rowOff>
    </xdr:from>
    <xdr:to>
      <xdr:col>24</xdr:col>
      <xdr:colOff>400050</xdr:colOff>
      <xdr:row>66</xdr:row>
      <xdr:rowOff>276225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10801350" y="13344525"/>
          <a:ext cx="647700" cy="295275"/>
        </a:xfrm>
        <a:prstGeom prst="rect">
          <a:avLst/>
        </a:prstGeom>
        <a:solidFill>
          <a:srgbClr val="FFFFFF"/>
        </a:solidFill>
        <a:ln w="3175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</a:rPr>
            <a:t>優　勝</a:t>
          </a:r>
        </a:p>
      </xdr:txBody>
    </xdr:sp>
    <xdr:clientData/>
  </xdr:twoCellAnchor>
  <xdr:twoCellAnchor>
    <xdr:from>
      <xdr:col>9</xdr:col>
      <xdr:colOff>66675</xdr:colOff>
      <xdr:row>0</xdr:row>
      <xdr:rowOff>0</xdr:rowOff>
    </xdr:from>
    <xdr:to>
      <xdr:col>12</xdr:col>
      <xdr:colOff>142875</xdr:colOff>
      <xdr:row>1</xdr:row>
      <xdr:rowOff>142875</xdr:rowOff>
    </xdr:to>
    <xdr:sp>
      <xdr:nvSpPr>
        <xdr:cNvPr id="4" name="AutoShape 18"/>
        <xdr:cNvSpPr>
          <a:spLocks/>
        </xdr:cNvSpPr>
      </xdr:nvSpPr>
      <xdr:spPr>
        <a:xfrm>
          <a:off x="3790950" y="0"/>
          <a:ext cx="647700" cy="409575"/>
        </a:xfrm>
        <a:prstGeom prst="wedgeRectCallout">
          <a:avLst>
            <a:gd name="adj1" fmla="val -26472"/>
            <a:gd name="adj2" fmla="val 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エントリー番号</a:t>
          </a:r>
        </a:p>
      </xdr:txBody>
    </xdr:sp>
    <xdr:clientData/>
  </xdr:twoCellAnchor>
  <xdr:twoCellAnchor>
    <xdr:from>
      <xdr:col>21</xdr:col>
      <xdr:colOff>152400</xdr:colOff>
      <xdr:row>1</xdr:row>
      <xdr:rowOff>28575</xdr:rowOff>
    </xdr:from>
    <xdr:to>
      <xdr:col>23</xdr:col>
      <xdr:colOff>438150</xdr:colOff>
      <xdr:row>2</xdr:row>
      <xdr:rowOff>47625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9658350" y="295275"/>
          <a:ext cx="1314450" cy="2857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本　戦</a:t>
          </a:r>
        </a:p>
      </xdr:txBody>
    </xdr:sp>
    <xdr:clientData/>
  </xdr:twoCellAnchor>
  <xdr:twoCellAnchor>
    <xdr:from>
      <xdr:col>1</xdr:col>
      <xdr:colOff>238125</xdr:colOff>
      <xdr:row>1</xdr:row>
      <xdr:rowOff>19050</xdr:rowOff>
    </xdr:from>
    <xdr:to>
      <xdr:col>5</xdr:col>
      <xdr:colOff>323850</xdr:colOff>
      <xdr:row>2</xdr:row>
      <xdr:rowOff>28575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609600" y="285750"/>
          <a:ext cx="2028825" cy="27622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コンソレーション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161925</xdr:rowOff>
    </xdr:from>
    <xdr:to>
      <xdr:col>17</xdr:col>
      <xdr:colOff>123825</xdr:colOff>
      <xdr:row>1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81700" y="161925"/>
          <a:ext cx="2533650" cy="32385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男子ダブルス</a:t>
          </a:r>
        </a:p>
      </xdr:txBody>
    </xdr:sp>
    <xdr:clientData/>
  </xdr:twoCellAnchor>
  <xdr:twoCellAnchor>
    <xdr:from>
      <xdr:col>0</xdr:col>
      <xdr:colOff>276225</xdr:colOff>
      <xdr:row>31</xdr:row>
      <xdr:rowOff>66675</xdr:rowOff>
    </xdr:from>
    <xdr:to>
      <xdr:col>1</xdr:col>
      <xdr:colOff>409575</xdr:colOff>
      <xdr:row>33</xdr:row>
      <xdr:rowOff>114300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276225" y="7734300"/>
          <a:ext cx="6191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ｺﾝｿﾚ
</a:t>
          </a: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１位</a:t>
          </a:r>
        </a:p>
      </xdr:txBody>
    </xdr:sp>
    <xdr:clientData/>
  </xdr:twoCellAnchor>
  <xdr:twoCellAnchor>
    <xdr:from>
      <xdr:col>23</xdr:col>
      <xdr:colOff>228600</xdr:colOff>
      <xdr:row>31</xdr:row>
      <xdr:rowOff>95250</xdr:rowOff>
    </xdr:from>
    <xdr:to>
      <xdr:col>24</xdr:col>
      <xdr:colOff>285750</xdr:colOff>
      <xdr:row>33</xdr:row>
      <xdr:rowOff>76200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11820525" y="7762875"/>
          <a:ext cx="571500" cy="419100"/>
        </a:xfrm>
        <a:prstGeom prst="rect">
          <a:avLst/>
        </a:prstGeom>
        <a:solidFill>
          <a:srgbClr val="FFFFFF"/>
        </a:solidFill>
        <a:ln w="3175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</a:rPr>
            <a:t>優　勝</a:t>
          </a:r>
        </a:p>
      </xdr:txBody>
    </xdr:sp>
    <xdr:clientData/>
  </xdr:twoCellAnchor>
  <xdr:twoCellAnchor>
    <xdr:from>
      <xdr:col>8</xdr:col>
      <xdr:colOff>76200</xdr:colOff>
      <xdr:row>0</xdr:row>
      <xdr:rowOff>0</xdr:rowOff>
    </xdr:from>
    <xdr:to>
      <xdr:col>9</xdr:col>
      <xdr:colOff>428625</xdr:colOff>
      <xdr:row>1</xdr:row>
      <xdr:rowOff>228600</xdr:rowOff>
    </xdr:to>
    <xdr:sp>
      <xdr:nvSpPr>
        <xdr:cNvPr id="4" name="AutoShape 80"/>
        <xdr:cNvSpPr>
          <a:spLocks/>
        </xdr:cNvSpPr>
      </xdr:nvSpPr>
      <xdr:spPr>
        <a:xfrm>
          <a:off x="3448050" y="0"/>
          <a:ext cx="638175" cy="495300"/>
        </a:xfrm>
        <a:prstGeom prst="wedgeRectCallout">
          <a:avLst>
            <a:gd name="adj1" fmla="val -26472"/>
            <a:gd name="adj2" fmla="val 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エントリー番号</a:t>
          </a:r>
        </a:p>
      </xdr:txBody>
    </xdr:sp>
    <xdr:clientData/>
  </xdr:twoCellAnchor>
  <xdr:twoCellAnchor>
    <xdr:from>
      <xdr:col>21</xdr:col>
      <xdr:colOff>276225</xdr:colOff>
      <xdr:row>1</xdr:row>
      <xdr:rowOff>247650</xdr:rowOff>
    </xdr:from>
    <xdr:to>
      <xdr:col>24</xdr:col>
      <xdr:colOff>47625</xdr:colOff>
      <xdr:row>3</xdr:row>
      <xdr:rowOff>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0839450" y="514350"/>
          <a:ext cx="1314450" cy="2857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本　戦</a:t>
          </a:r>
        </a:p>
      </xdr:txBody>
    </xdr:sp>
    <xdr:clientData/>
  </xdr:twoCellAnchor>
  <xdr:twoCellAnchor>
    <xdr:from>
      <xdr:col>0</xdr:col>
      <xdr:colOff>104775</xdr:colOff>
      <xdr:row>1</xdr:row>
      <xdr:rowOff>190500</xdr:rowOff>
    </xdr:from>
    <xdr:to>
      <xdr:col>4</xdr:col>
      <xdr:colOff>190500</xdr:colOff>
      <xdr:row>2</xdr:row>
      <xdr:rowOff>200025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104775" y="457200"/>
          <a:ext cx="2028825" cy="27622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コンソレーション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0</xdr:row>
      <xdr:rowOff>228600</xdr:rowOff>
    </xdr:from>
    <xdr:to>
      <xdr:col>10</xdr:col>
      <xdr:colOff>342900</xdr:colOff>
      <xdr:row>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48075" y="228600"/>
          <a:ext cx="2343150" cy="333375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女子シングルス</a:t>
          </a:r>
        </a:p>
      </xdr:txBody>
    </xdr:sp>
    <xdr:clientData/>
  </xdr:twoCellAnchor>
  <xdr:twoCellAnchor>
    <xdr:from>
      <xdr:col>1</xdr:col>
      <xdr:colOff>85725</xdr:colOff>
      <xdr:row>0</xdr:row>
      <xdr:rowOff>209550</xdr:rowOff>
    </xdr:from>
    <xdr:to>
      <xdr:col>2</xdr:col>
      <xdr:colOff>495300</xdr:colOff>
      <xdr:row>2</xdr:row>
      <xdr:rowOff>142875</xdr:rowOff>
    </xdr:to>
    <xdr:sp>
      <xdr:nvSpPr>
        <xdr:cNvPr id="2" name="AutoShape 18"/>
        <xdr:cNvSpPr>
          <a:spLocks/>
        </xdr:cNvSpPr>
      </xdr:nvSpPr>
      <xdr:spPr>
        <a:xfrm flipH="1">
          <a:off x="381000" y="209550"/>
          <a:ext cx="695325" cy="466725"/>
        </a:xfrm>
        <a:prstGeom prst="wedgeRectCallout">
          <a:avLst>
            <a:gd name="adj1" fmla="val 29458"/>
            <a:gd name="adj2" fmla="val 945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エントリー番号</a:t>
          </a:r>
        </a:p>
      </xdr:txBody>
    </xdr:sp>
    <xdr:clientData/>
  </xdr:twoCellAnchor>
  <xdr:twoCellAnchor>
    <xdr:from>
      <xdr:col>15</xdr:col>
      <xdr:colOff>0</xdr:colOff>
      <xdr:row>1</xdr:row>
      <xdr:rowOff>200025</xdr:rowOff>
    </xdr:from>
    <xdr:to>
      <xdr:col>15</xdr:col>
      <xdr:colOff>0</xdr:colOff>
      <xdr:row>2</xdr:row>
      <xdr:rowOff>219075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7962900" y="466725"/>
          <a:ext cx="0" cy="2857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本　戦</a:t>
          </a:r>
        </a:p>
      </xdr:txBody>
    </xdr:sp>
    <xdr:clientData/>
  </xdr:twoCellAnchor>
  <xdr:twoCellAnchor>
    <xdr:from>
      <xdr:col>7</xdr:col>
      <xdr:colOff>123825</xdr:colOff>
      <xdr:row>4</xdr:row>
      <xdr:rowOff>104775</xdr:rowOff>
    </xdr:from>
    <xdr:to>
      <xdr:col>7</xdr:col>
      <xdr:colOff>609600</xdr:colOff>
      <xdr:row>5</xdr:row>
      <xdr:rowOff>723900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857625" y="1704975"/>
          <a:ext cx="485775" cy="14192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リーグ１</a:t>
          </a:r>
        </a:p>
      </xdr:txBody>
    </xdr:sp>
    <xdr:clientData/>
  </xdr:twoCellAnchor>
  <xdr:twoCellAnchor>
    <xdr:from>
      <xdr:col>7</xdr:col>
      <xdr:colOff>123825</xdr:colOff>
      <xdr:row>9</xdr:row>
      <xdr:rowOff>47625</xdr:rowOff>
    </xdr:from>
    <xdr:to>
      <xdr:col>7</xdr:col>
      <xdr:colOff>628650</xdr:colOff>
      <xdr:row>10</xdr:row>
      <xdr:rowOff>742950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3857625" y="6276975"/>
          <a:ext cx="504825" cy="14954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リーグ２</a:t>
          </a:r>
        </a:p>
      </xdr:txBody>
    </xdr:sp>
    <xdr:clientData/>
  </xdr:twoCellAnchor>
  <xdr:twoCellAnchor>
    <xdr:from>
      <xdr:col>7</xdr:col>
      <xdr:colOff>104775</xdr:colOff>
      <xdr:row>14</xdr:row>
      <xdr:rowOff>66675</xdr:rowOff>
    </xdr:from>
    <xdr:to>
      <xdr:col>7</xdr:col>
      <xdr:colOff>628650</xdr:colOff>
      <xdr:row>15</xdr:row>
      <xdr:rowOff>638175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3838575" y="10715625"/>
          <a:ext cx="523875" cy="13716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リーグ３</a:t>
          </a:r>
        </a:p>
      </xdr:txBody>
    </xdr:sp>
    <xdr:clientData/>
  </xdr:twoCellAnchor>
  <xdr:twoCellAnchor>
    <xdr:from>
      <xdr:col>13</xdr:col>
      <xdr:colOff>285750</xdr:colOff>
      <xdr:row>9</xdr:row>
      <xdr:rowOff>0</xdr:rowOff>
    </xdr:from>
    <xdr:to>
      <xdr:col>14</xdr:col>
      <xdr:colOff>295275</xdr:colOff>
      <xdr:row>12</xdr:row>
      <xdr:rowOff>57150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7219950" y="6229350"/>
          <a:ext cx="523875" cy="24574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決勝
</a:t>
          </a:r>
          <a:r>
            <a:rPr lang="en-US" cap="none" sz="1100" b="1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リーグ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0</xdr:row>
      <xdr:rowOff>161925</xdr:rowOff>
    </xdr:from>
    <xdr:to>
      <xdr:col>13</xdr:col>
      <xdr:colOff>628650</xdr:colOff>
      <xdr:row>0</xdr:row>
      <xdr:rowOff>628650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53125" y="161925"/>
          <a:ext cx="2381250" cy="466725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女子ダブルス</a:t>
          </a:r>
        </a:p>
      </xdr:txBody>
    </xdr:sp>
    <xdr:clientData/>
  </xdr:twoCellAnchor>
  <xdr:twoCellAnchor>
    <xdr:from>
      <xdr:col>10</xdr:col>
      <xdr:colOff>123825</xdr:colOff>
      <xdr:row>3</xdr:row>
      <xdr:rowOff>476250</xdr:rowOff>
    </xdr:from>
    <xdr:to>
      <xdr:col>10</xdr:col>
      <xdr:colOff>647700</xdr:colOff>
      <xdr:row>5</xdr:row>
      <xdr:rowOff>561975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819775" y="2724150"/>
          <a:ext cx="523875" cy="15716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リーグ１</a:t>
          </a:r>
        </a:p>
      </xdr:txBody>
    </xdr:sp>
    <xdr:clientData/>
  </xdr:twoCellAnchor>
  <xdr:twoCellAnchor>
    <xdr:from>
      <xdr:col>10</xdr:col>
      <xdr:colOff>123825</xdr:colOff>
      <xdr:row>9</xdr:row>
      <xdr:rowOff>371475</xdr:rowOff>
    </xdr:from>
    <xdr:to>
      <xdr:col>10</xdr:col>
      <xdr:colOff>647700</xdr:colOff>
      <xdr:row>11</xdr:row>
      <xdr:rowOff>457200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819775" y="7000875"/>
          <a:ext cx="523875" cy="15716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リーグ２</a:t>
          </a:r>
        </a:p>
      </xdr:txBody>
    </xdr:sp>
    <xdr:clientData/>
  </xdr:twoCellAnchor>
  <xdr:twoCellAnchor>
    <xdr:from>
      <xdr:col>15</xdr:col>
      <xdr:colOff>990600</xdr:colOff>
      <xdr:row>1</xdr:row>
      <xdr:rowOff>390525</xdr:rowOff>
    </xdr:from>
    <xdr:to>
      <xdr:col>18</xdr:col>
      <xdr:colOff>152400</xdr:colOff>
      <xdr:row>2</xdr:row>
      <xdr:rowOff>114300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9829800" y="1171575"/>
          <a:ext cx="1333500" cy="4572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決勝トーナメント</a:t>
          </a:r>
        </a:p>
      </xdr:txBody>
    </xdr:sp>
    <xdr:clientData/>
  </xdr:twoCellAnchor>
  <xdr:twoCellAnchor>
    <xdr:from>
      <xdr:col>5</xdr:col>
      <xdr:colOff>9525</xdr:colOff>
      <xdr:row>1</xdr:row>
      <xdr:rowOff>390525</xdr:rowOff>
    </xdr:from>
    <xdr:to>
      <xdr:col>7</xdr:col>
      <xdr:colOff>104775</xdr:colOff>
      <xdr:row>2</xdr:row>
      <xdr:rowOff>114300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2647950" y="1171575"/>
          <a:ext cx="1209675" cy="4572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予選リーグ</a:t>
          </a:r>
        </a:p>
      </xdr:txBody>
    </xdr:sp>
    <xdr:clientData/>
  </xdr:twoCellAnchor>
  <xdr:twoCellAnchor>
    <xdr:from>
      <xdr:col>26</xdr:col>
      <xdr:colOff>66675</xdr:colOff>
      <xdr:row>7</xdr:row>
      <xdr:rowOff>561975</xdr:rowOff>
    </xdr:from>
    <xdr:to>
      <xdr:col>26</xdr:col>
      <xdr:colOff>476250</xdr:colOff>
      <xdr:row>8</xdr:row>
      <xdr:rowOff>161925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5601950" y="5781675"/>
          <a:ext cx="409575" cy="304800"/>
        </a:xfrm>
        <a:prstGeom prst="rect">
          <a:avLst/>
        </a:prstGeom>
        <a:solidFill>
          <a:srgbClr val="FFFFFF"/>
        </a:solidFill>
        <a:ln w="3175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FF"/>
              </a:solidFill>
            </a:rPr>
            <a:t>優　勝</a:t>
          </a:r>
        </a:p>
      </xdr:txBody>
    </xdr:sp>
    <xdr:clientData/>
  </xdr:twoCellAnchor>
  <xdr:twoCellAnchor>
    <xdr:from>
      <xdr:col>0</xdr:col>
      <xdr:colOff>85725</xdr:colOff>
      <xdr:row>1</xdr:row>
      <xdr:rowOff>704850</xdr:rowOff>
    </xdr:from>
    <xdr:to>
      <xdr:col>1</xdr:col>
      <xdr:colOff>495300</xdr:colOff>
      <xdr:row>2</xdr:row>
      <xdr:rowOff>428625</xdr:rowOff>
    </xdr:to>
    <xdr:sp>
      <xdr:nvSpPr>
        <xdr:cNvPr id="7" name="AutoShape 18"/>
        <xdr:cNvSpPr>
          <a:spLocks/>
        </xdr:cNvSpPr>
      </xdr:nvSpPr>
      <xdr:spPr>
        <a:xfrm flipH="1">
          <a:off x="85725" y="1485900"/>
          <a:ext cx="695325" cy="457200"/>
        </a:xfrm>
        <a:prstGeom prst="wedgeRectCallout">
          <a:avLst>
            <a:gd name="adj1" fmla="val 29458"/>
            <a:gd name="adj2" fmla="val 945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エントリー番号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161925</xdr:rowOff>
    </xdr:from>
    <xdr:to>
      <xdr:col>10</xdr:col>
      <xdr:colOff>123825</xdr:colOff>
      <xdr:row>1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71775" y="161925"/>
          <a:ext cx="2724150" cy="32385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混合ダブルス</a:t>
          </a:r>
        </a:p>
      </xdr:txBody>
    </xdr:sp>
    <xdr:clientData/>
  </xdr:twoCellAnchor>
  <xdr:twoCellAnchor>
    <xdr:from>
      <xdr:col>15</xdr:col>
      <xdr:colOff>76200</xdr:colOff>
      <xdr:row>13</xdr:row>
      <xdr:rowOff>466725</xdr:rowOff>
    </xdr:from>
    <xdr:to>
      <xdr:col>16</xdr:col>
      <xdr:colOff>133350</xdr:colOff>
      <xdr:row>16</xdr:row>
      <xdr:rowOff>38100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8515350" y="6981825"/>
          <a:ext cx="571500" cy="1285875"/>
        </a:xfrm>
        <a:prstGeom prst="rect">
          <a:avLst/>
        </a:prstGeom>
        <a:solidFill>
          <a:srgbClr val="FFFFFF"/>
        </a:solidFill>
        <a:ln w="3175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</a:rPr>
            <a:t>優　勝</a:t>
          </a:r>
        </a:p>
      </xdr:txBody>
    </xdr:sp>
    <xdr:clientData/>
  </xdr:twoCellAnchor>
  <xdr:twoCellAnchor>
    <xdr:from>
      <xdr:col>1</xdr:col>
      <xdr:colOff>85725</xdr:colOff>
      <xdr:row>0</xdr:row>
      <xdr:rowOff>190500</xdr:rowOff>
    </xdr:from>
    <xdr:to>
      <xdr:col>2</xdr:col>
      <xdr:colOff>504825</xdr:colOff>
      <xdr:row>2</xdr:row>
      <xdr:rowOff>142875</xdr:rowOff>
    </xdr:to>
    <xdr:sp>
      <xdr:nvSpPr>
        <xdr:cNvPr id="3" name="AutoShape 18"/>
        <xdr:cNvSpPr>
          <a:spLocks/>
        </xdr:cNvSpPr>
      </xdr:nvSpPr>
      <xdr:spPr>
        <a:xfrm flipH="1">
          <a:off x="342900" y="190500"/>
          <a:ext cx="704850" cy="485775"/>
        </a:xfrm>
        <a:prstGeom prst="wedgeRectCallout">
          <a:avLst>
            <a:gd name="adj1" fmla="val 36583"/>
            <a:gd name="adj2" fmla="val 1006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エントリー番号</a:t>
          </a:r>
        </a:p>
      </xdr:txBody>
    </xdr:sp>
    <xdr:clientData/>
  </xdr:twoCellAnchor>
  <xdr:twoCellAnchor>
    <xdr:from>
      <xdr:col>17</xdr:col>
      <xdr:colOff>0</xdr:colOff>
      <xdr:row>1</xdr:row>
      <xdr:rowOff>200025</xdr:rowOff>
    </xdr:from>
    <xdr:to>
      <xdr:col>17</xdr:col>
      <xdr:colOff>0</xdr:colOff>
      <xdr:row>2</xdr:row>
      <xdr:rowOff>219075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9467850" y="466725"/>
          <a:ext cx="0" cy="2857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本　戦</a:t>
          </a:r>
        </a:p>
      </xdr:txBody>
    </xdr:sp>
    <xdr:clientData/>
  </xdr:twoCellAnchor>
  <xdr:twoCellAnchor>
    <xdr:from>
      <xdr:col>11</xdr:col>
      <xdr:colOff>85725</xdr:colOff>
      <xdr:row>4</xdr:row>
      <xdr:rowOff>257175</xdr:rowOff>
    </xdr:from>
    <xdr:to>
      <xdr:col>11</xdr:col>
      <xdr:colOff>609600</xdr:colOff>
      <xdr:row>7</xdr:row>
      <xdr:rowOff>352425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6219825" y="1628775"/>
          <a:ext cx="523875" cy="18097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リーグ１</a:t>
          </a:r>
        </a:p>
      </xdr:txBody>
    </xdr:sp>
    <xdr:clientData/>
  </xdr:twoCellAnchor>
  <xdr:twoCellAnchor>
    <xdr:from>
      <xdr:col>11</xdr:col>
      <xdr:colOff>95250</xdr:colOff>
      <xdr:row>10</xdr:row>
      <xdr:rowOff>276225</xdr:rowOff>
    </xdr:from>
    <xdr:to>
      <xdr:col>11</xdr:col>
      <xdr:colOff>619125</xdr:colOff>
      <xdr:row>13</xdr:row>
      <xdr:rowOff>371475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6229350" y="5076825"/>
          <a:ext cx="523875" cy="18097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リーグ２</a:t>
          </a:r>
        </a:p>
      </xdr:txBody>
    </xdr:sp>
    <xdr:clientData/>
  </xdr:twoCellAnchor>
  <xdr:twoCellAnchor>
    <xdr:from>
      <xdr:col>11</xdr:col>
      <xdr:colOff>104775</xdr:colOff>
      <xdr:row>16</xdr:row>
      <xdr:rowOff>257175</xdr:rowOff>
    </xdr:from>
    <xdr:to>
      <xdr:col>11</xdr:col>
      <xdr:colOff>628650</xdr:colOff>
      <xdr:row>19</xdr:row>
      <xdr:rowOff>352425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6238875" y="8486775"/>
          <a:ext cx="523875" cy="18097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リーグ３</a:t>
          </a:r>
        </a:p>
      </xdr:txBody>
    </xdr:sp>
    <xdr:clientData/>
  </xdr:twoCellAnchor>
  <xdr:twoCellAnchor>
    <xdr:from>
      <xdr:col>11</xdr:col>
      <xdr:colOff>123825</xdr:colOff>
      <xdr:row>22</xdr:row>
      <xdr:rowOff>190500</xdr:rowOff>
    </xdr:from>
    <xdr:to>
      <xdr:col>11</xdr:col>
      <xdr:colOff>647700</xdr:colOff>
      <xdr:row>25</xdr:row>
      <xdr:rowOff>276225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6257925" y="11849100"/>
          <a:ext cx="523875" cy="18002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リーグ４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0</xdr:row>
      <xdr:rowOff>142875</xdr:rowOff>
    </xdr:from>
    <xdr:to>
      <xdr:col>15</xdr:col>
      <xdr:colOff>28575</xdr:colOff>
      <xdr:row>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29375" y="142875"/>
          <a:ext cx="4886325" cy="4572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交流試合　男女シングルス　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114300</xdr:rowOff>
    </xdr:from>
    <xdr:to>
      <xdr:col>15</xdr:col>
      <xdr:colOff>514350</xdr:colOff>
      <xdr:row>0</xdr:row>
      <xdr:rowOff>561975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05525" y="114300"/>
          <a:ext cx="4391025" cy="447675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交流試合　男女ダブルス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135"/>
  <sheetViews>
    <sheetView showGridLines="0"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21" customHeight="1"/>
  <cols>
    <col min="1" max="1" width="4.875" style="1" customWidth="1"/>
    <col min="2" max="4" width="6.375" style="39" customWidth="1"/>
    <col min="5" max="7" width="6.375" style="40" customWidth="1"/>
    <col min="8" max="8" width="3.875" style="2" customWidth="1"/>
    <col min="9" max="11" width="1.875" style="2" customWidth="1"/>
    <col min="12" max="12" width="3.75390625" style="1" customWidth="1"/>
    <col min="13" max="13" width="14.625" style="1" customWidth="1"/>
    <col min="14" max="14" width="1.875" style="1" customWidth="1"/>
    <col min="15" max="15" width="15.25390625" style="1" customWidth="1"/>
    <col min="16" max="16" width="2.125" style="1" customWidth="1"/>
    <col min="17" max="17" width="9.25390625" style="1" customWidth="1"/>
    <col min="18" max="18" width="5.00390625" style="17" customWidth="1"/>
    <col min="19" max="23" width="6.75390625" style="17" customWidth="1"/>
    <col min="24" max="25" width="6.75390625" style="9" customWidth="1"/>
    <col min="26" max="16384" width="9.00390625" style="1" customWidth="1"/>
  </cols>
  <sheetData>
    <row r="3" ht="21" customHeight="1">
      <c r="E3" s="39"/>
    </row>
    <row r="4" spans="8:18" ht="12.75" customHeight="1">
      <c r="H4" s="12"/>
      <c r="L4" s="5">
        <v>1</v>
      </c>
      <c r="M4" s="5" t="s">
        <v>107</v>
      </c>
      <c r="N4" s="8" t="s">
        <v>95</v>
      </c>
      <c r="O4" s="5" t="s">
        <v>96</v>
      </c>
      <c r="P4" s="8" t="s">
        <v>97</v>
      </c>
      <c r="Q4" s="15">
        <v>1</v>
      </c>
      <c r="R4" s="19"/>
    </row>
    <row r="5" spans="4:25" ht="12.75" customHeight="1">
      <c r="D5" s="40"/>
      <c r="G5" s="41"/>
      <c r="L5" s="2"/>
      <c r="M5" s="2"/>
      <c r="N5" s="2"/>
      <c r="O5" s="2"/>
      <c r="P5" s="2"/>
      <c r="Q5" s="2"/>
      <c r="R5" s="20">
        <v>1</v>
      </c>
      <c r="S5" s="21"/>
      <c r="T5" s="18"/>
      <c r="U5" s="18"/>
      <c r="V5" s="18"/>
      <c r="W5" s="18"/>
      <c r="X5" s="10"/>
      <c r="Y5" s="10"/>
    </row>
    <row r="6" spans="4:25" ht="12.75" customHeight="1">
      <c r="D6" s="40"/>
      <c r="F6" s="41"/>
      <c r="G6" s="42"/>
      <c r="L6" s="5">
        <f>+L4+1</f>
        <v>2</v>
      </c>
      <c r="M6" s="5" t="s">
        <v>10</v>
      </c>
      <c r="N6" s="8" t="s">
        <v>5</v>
      </c>
      <c r="O6" s="5"/>
      <c r="P6" s="8" t="s">
        <v>6</v>
      </c>
      <c r="Q6" s="15"/>
      <c r="R6" s="22"/>
      <c r="S6" s="23"/>
      <c r="T6" s="18"/>
      <c r="U6" s="18"/>
      <c r="V6" s="18"/>
      <c r="W6" s="18"/>
      <c r="X6" s="10"/>
      <c r="Y6" s="10"/>
    </row>
    <row r="7" spans="4:25" ht="24.75" customHeight="1">
      <c r="D7" s="40"/>
      <c r="F7" s="43"/>
      <c r="G7" s="40">
        <v>1</v>
      </c>
      <c r="H7" s="4"/>
      <c r="L7" s="2"/>
      <c r="M7" s="2"/>
      <c r="N7" s="2"/>
      <c r="O7" s="2"/>
      <c r="P7" s="2"/>
      <c r="Q7" s="2"/>
      <c r="R7" s="18"/>
      <c r="S7" s="24">
        <f>+R129+1</f>
        <v>33</v>
      </c>
      <c r="T7" s="25"/>
      <c r="U7" s="18"/>
      <c r="V7" s="18"/>
      <c r="W7" s="18"/>
      <c r="X7" s="10"/>
      <c r="Y7" s="10"/>
    </row>
    <row r="8" spans="4:25" ht="12.75" customHeight="1">
      <c r="D8" s="40"/>
      <c r="E8" s="41"/>
      <c r="F8" s="42"/>
      <c r="L8" s="5">
        <f>+L6+1</f>
        <v>3</v>
      </c>
      <c r="M8" s="5" t="s">
        <v>60</v>
      </c>
      <c r="N8" s="8" t="s">
        <v>61</v>
      </c>
      <c r="O8" s="5" t="s">
        <v>58</v>
      </c>
      <c r="P8" s="8" t="s">
        <v>59</v>
      </c>
      <c r="Q8" s="15"/>
      <c r="R8" s="19"/>
      <c r="S8" s="24"/>
      <c r="T8" s="23"/>
      <c r="U8" s="18"/>
      <c r="V8" s="18"/>
      <c r="W8" s="18"/>
      <c r="X8" s="10"/>
      <c r="Y8" s="10"/>
    </row>
    <row r="9" spans="4:25" ht="12.75" customHeight="1">
      <c r="D9" s="40"/>
      <c r="E9" s="41"/>
      <c r="F9" s="41"/>
      <c r="G9" s="44"/>
      <c r="H9" s="13"/>
      <c r="L9" s="2"/>
      <c r="M9" s="2"/>
      <c r="N9" s="2"/>
      <c r="O9" s="2"/>
      <c r="P9" s="2"/>
      <c r="Q9" s="2"/>
      <c r="R9" s="20">
        <f>+R5+1</f>
        <v>2</v>
      </c>
      <c r="S9" s="26"/>
      <c r="T9" s="24"/>
      <c r="U9" s="18"/>
      <c r="V9" s="18"/>
      <c r="W9" s="18"/>
      <c r="X9" s="10"/>
      <c r="Y9" s="10"/>
    </row>
    <row r="10" spans="4:25" ht="12.75" customHeight="1">
      <c r="D10" s="40"/>
      <c r="E10" s="41"/>
      <c r="G10" s="42"/>
      <c r="H10" s="14"/>
      <c r="L10" s="5">
        <f>+L8+1</f>
        <v>4</v>
      </c>
      <c r="M10" s="5" t="s">
        <v>71</v>
      </c>
      <c r="N10" s="8" t="s">
        <v>4</v>
      </c>
      <c r="O10" s="5" t="s">
        <v>28</v>
      </c>
      <c r="P10" s="8" t="s">
        <v>6</v>
      </c>
      <c r="Q10" s="15"/>
      <c r="R10" s="22"/>
      <c r="S10" s="27"/>
      <c r="T10" s="24"/>
      <c r="U10" s="18"/>
      <c r="V10" s="18"/>
      <c r="W10" s="18"/>
      <c r="X10" s="10"/>
      <c r="Y10" s="10"/>
    </row>
    <row r="11" spans="4:25" ht="24.75" customHeight="1">
      <c r="D11" s="40"/>
      <c r="E11" s="45"/>
      <c r="F11" s="40">
        <f>+G127+1</f>
        <v>17</v>
      </c>
      <c r="L11" s="2"/>
      <c r="M11" s="2"/>
      <c r="N11" s="2"/>
      <c r="O11" s="2"/>
      <c r="P11" s="2"/>
      <c r="Q11" s="2"/>
      <c r="R11" s="18"/>
      <c r="S11" s="18"/>
      <c r="T11" s="24">
        <f>+S127+1</f>
        <v>49</v>
      </c>
      <c r="U11" s="28"/>
      <c r="V11" s="18"/>
      <c r="W11" s="18"/>
      <c r="X11" s="10"/>
      <c r="Y11" s="10"/>
    </row>
    <row r="12" spans="4:25" ht="12.75" customHeight="1">
      <c r="D12" s="41"/>
      <c r="E12" s="41"/>
      <c r="L12" s="5">
        <f>+L10+1</f>
        <v>5</v>
      </c>
      <c r="M12" s="5" t="s">
        <v>152</v>
      </c>
      <c r="N12" s="8" t="s">
        <v>38</v>
      </c>
      <c r="O12" s="5" t="s">
        <v>148</v>
      </c>
      <c r="P12" s="8" t="s">
        <v>149</v>
      </c>
      <c r="Q12" s="84">
        <v>17</v>
      </c>
      <c r="R12" s="19"/>
      <c r="S12" s="18"/>
      <c r="T12" s="24"/>
      <c r="U12" s="23"/>
      <c r="V12" s="18"/>
      <c r="W12" s="18"/>
      <c r="X12" s="10"/>
      <c r="Y12" s="10"/>
    </row>
    <row r="13" spans="4:25" ht="12.75" customHeight="1">
      <c r="D13" s="41"/>
      <c r="E13" s="41"/>
      <c r="G13" s="41"/>
      <c r="H13" s="13"/>
      <c r="L13" s="2"/>
      <c r="M13" s="2"/>
      <c r="N13" s="2"/>
      <c r="O13" s="2"/>
      <c r="P13" s="2"/>
      <c r="Q13" s="2"/>
      <c r="R13" s="20">
        <f>+R9+1</f>
        <v>3</v>
      </c>
      <c r="S13" s="25"/>
      <c r="T13" s="24"/>
      <c r="U13" s="24"/>
      <c r="V13" s="18"/>
      <c r="W13" s="18"/>
      <c r="X13" s="10"/>
      <c r="Y13" s="10"/>
    </row>
    <row r="14" spans="4:25" ht="12.75" customHeight="1">
      <c r="D14" s="41"/>
      <c r="E14" s="41"/>
      <c r="F14" s="41"/>
      <c r="G14" s="42"/>
      <c r="L14" s="5">
        <f>+L12+1</f>
        <v>6</v>
      </c>
      <c r="M14" s="5" t="s">
        <v>160</v>
      </c>
      <c r="N14" s="8" t="s">
        <v>4</v>
      </c>
      <c r="O14" s="5" t="s">
        <v>161</v>
      </c>
      <c r="P14" s="8" t="s">
        <v>6</v>
      </c>
      <c r="Q14" s="15"/>
      <c r="R14" s="22"/>
      <c r="S14" s="23"/>
      <c r="T14" s="29"/>
      <c r="U14" s="24"/>
      <c r="V14" s="18"/>
      <c r="W14" s="18"/>
      <c r="X14" s="10"/>
      <c r="Y14" s="10"/>
    </row>
    <row r="15" spans="4:25" ht="24.75" customHeight="1">
      <c r="D15" s="41"/>
      <c r="E15" s="41"/>
      <c r="F15" s="43"/>
      <c r="G15" s="40">
        <f>+G7+1</f>
        <v>2</v>
      </c>
      <c r="H15" s="4"/>
      <c r="L15" s="2"/>
      <c r="M15" s="2"/>
      <c r="N15" s="2"/>
      <c r="O15" s="2"/>
      <c r="P15" s="2"/>
      <c r="Q15" s="2"/>
      <c r="R15" s="18"/>
      <c r="S15" s="18">
        <f>+S7+1</f>
        <v>34</v>
      </c>
      <c r="T15" s="30"/>
      <c r="U15" s="24"/>
      <c r="V15" s="18"/>
      <c r="W15" s="18"/>
      <c r="X15" s="10"/>
      <c r="Y15" s="10"/>
    </row>
    <row r="16" spans="4:25" ht="12.75" customHeight="1">
      <c r="D16" s="41"/>
      <c r="F16" s="42"/>
      <c r="L16" s="5">
        <f>+L14+1</f>
        <v>7</v>
      </c>
      <c r="M16" s="5" t="s">
        <v>140</v>
      </c>
      <c r="N16" s="8" t="s">
        <v>38</v>
      </c>
      <c r="O16" s="5" t="s">
        <v>141</v>
      </c>
      <c r="P16" s="8" t="s">
        <v>142</v>
      </c>
      <c r="Q16" s="15"/>
      <c r="R16" s="19"/>
      <c r="S16" s="24"/>
      <c r="T16" s="31"/>
      <c r="U16" s="24"/>
      <c r="V16" s="18"/>
      <c r="W16" s="18"/>
      <c r="X16" s="10"/>
      <c r="Y16" s="10"/>
    </row>
    <row r="17" spans="4:25" ht="12.75" customHeight="1">
      <c r="D17" s="41"/>
      <c r="F17" s="41"/>
      <c r="G17" s="44"/>
      <c r="H17" s="13"/>
      <c r="L17" s="2"/>
      <c r="M17" s="2"/>
      <c r="N17" s="2"/>
      <c r="O17" s="2"/>
      <c r="P17" s="2"/>
      <c r="Q17" s="2"/>
      <c r="R17" s="20">
        <f>+R13+1</f>
        <v>4</v>
      </c>
      <c r="S17" s="32"/>
      <c r="T17" s="18"/>
      <c r="U17" s="24"/>
      <c r="V17" s="18"/>
      <c r="W17" s="18"/>
      <c r="X17" s="10"/>
      <c r="Y17" s="10"/>
    </row>
    <row r="18" spans="4:25" ht="12.75" customHeight="1">
      <c r="D18" s="41"/>
      <c r="G18" s="42"/>
      <c r="H18" s="14"/>
      <c r="L18" s="5">
        <f>+L16+1</f>
        <v>8</v>
      </c>
      <c r="M18" s="5" t="s">
        <v>174</v>
      </c>
      <c r="N18" s="8" t="s">
        <v>105</v>
      </c>
      <c r="O18" s="5" t="s">
        <v>173</v>
      </c>
      <c r="P18" s="8" t="s">
        <v>6</v>
      </c>
      <c r="Q18" s="84">
        <v>16</v>
      </c>
      <c r="R18" s="22"/>
      <c r="S18" s="33"/>
      <c r="T18" s="18"/>
      <c r="U18" s="24"/>
      <c r="V18" s="18"/>
      <c r="W18" s="18"/>
      <c r="X18" s="10"/>
      <c r="Y18" s="10"/>
    </row>
    <row r="19" spans="4:25" ht="27" customHeight="1">
      <c r="D19" s="43"/>
      <c r="E19" s="40">
        <f>+F123+1</f>
        <v>25</v>
      </c>
      <c r="H19" s="7"/>
      <c r="L19" s="2"/>
      <c r="M19" s="2"/>
      <c r="N19" s="2"/>
      <c r="O19" s="2"/>
      <c r="P19" s="2"/>
      <c r="Q19" s="2"/>
      <c r="R19" s="18"/>
      <c r="S19" s="18"/>
      <c r="T19" s="18"/>
      <c r="U19" s="24">
        <f>+T123+1</f>
        <v>57</v>
      </c>
      <c r="V19" s="34"/>
      <c r="W19" s="35"/>
      <c r="X19" s="11"/>
      <c r="Y19" s="11"/>
    </row>
    <row r="20" spans="3:25" ht="12.75" customHeight="1">
      <c r="C20" s="41"/>
      <c r="D20" s="41"/>
      <c r="H20" s="12"/>
      <c r="L20" s="5">
        <f>+L18+1</f>
        <v>9</v>
      </c>
      <c r="M20" s="5" t="s">
        <v>309</v>
      </c>
      <c r="N20" s="8" t="s">
        <v>38</v>
      </c>
      <c r="O20" s="5" t="s">
        <v>234</v>
      </c>
      <c r="P20" s="8" t="s">
        <v>210</v>
      </c>
      <c r="Q20" s="85">
        <v>9</v>
      </c>
      <c r="R20" s="19"/>
      <c r="V20" s="23"/>
      <c r="W20" s="18"/>
      <c r="X20" s="10"/>
      <c r="Y20" s="10"/>
    </row>
    <row r="21" spans="3:25" ht="12.75" customHeight="1">
      <c r="C21" s="41"/>
      <c r="D21" s="41"/>
      <c r="G21" s="41"/>
      <c r="L21" s="2"/>
      <c r="M21" s="2"/>
      <c r="N21" s="2"/>
      <c r="O21" s="2"/>
      <c r="P21" s="2"/>
      <c r="Q21" s="2"/>
      <c r="R21" s="20">
        <f>+R17+1</f>
        <v>5</v>
      </c>
      <c r="S21" s="21"/>
      <c r="T21" s="18"/>
      <c r="U21" s="18"/>
      <c r="V21" s="29"/>
      <c r="W21" s="18"/>
      <c r="X21" s="10"/>
      <c r="Y21" s="10"/>
    </row>
    <row r="22" spans="3:25" ht="12.75" customHeight="1">
      <c r="C22" s="41"/>
      <c r="D22" s="41"/>
      <c r="F22" s="41"/>
      <c r="G22" s="42"/>
      <c r="L22" s="5">
        <f>+L20+1</f>
        <v>10</v>
      </c>
      <c r="M22" s="5" t="s">
        <v>10</v>
      </c>
      <c r="N22" s="8" t="s">
        <v>5</v>
      </c>
      <c r="O22" s="5"/>
      <c r="P22" s="8" t="s">
        <v>6</v>
      </c>
      <c r="Q22" s="15"/>
      <c r="R22" s="22"/>
      <c r="S22" s="23"/>
      <c r="T22" s="18"/>
      <c r="U22" s="24"/>
      <c r="V22" s="24"/>
      <c r="W22" s="18"/>
      <c r="X22" s="10"/>
      <c r="Y22" s="10"/>
    </row>
    <row r="23" spans="3:25" ht="24.75" customHeight="1">
      <c r="C23" s="41"/>
      <c r="D23" s="41"/>
      <c r="F23" s="43"/>
      <c r="G23" s="40">
        <f>+G15+1</f>
        <v>3</v>
      </c>
      <c r="H23" s="4"/>
      <c r="L23" s="2"/>
      <c r="M23" s="2"/>
      <c r="N23" s="2"/>
      <c r="O23" s="2"/>
      <c r="P23" s="2"/>
      <c r="Q23" s="2"/>
      <c r="R23" s="18"/>
      <c r="S23" s="24">
        <f>+S15+1</f>
        <v>35</v>
      </c>
      <c r="T23" s="25"/>
      <c r="U23" s="24"/>
      <c r="V23" s="24"/>
      <c r="W23" s="18"/>
      <c r="X23" s="10"/>
      <c r="Y23" s="10"/>
    </row>
    <row r="24" spans="3:25" ht="12.75" customHeight="1">
      <c r="C24" s="41"/>
      <c r="D24" s="41"/>
      <c r="E24" s="41"/>
      <c r="F24" s="42"/>
      <c r="L24" s="5">
        <f>+L22+1</f>
        <v>11</v>
      </c>
      <c r="M24" s="5" t="s">
        <v>77</v>
      </c>
      <c r="N24" s="8" t="s">
        <v>78</v>
      </c>
      <c r="O24" s="5" t="s">
        <v>79</v>
      </c>
      <c r="P24" s="8" t="s">
        <v>80</v>
      </c>
      <c r="Q24" s="15"/>
      <c r="R24" s="19"/>
      <c r="S24" s="24"/>
      <c r="T24" s="23"/>
      <c r="U24" s="24"/>
      <c r="V24" s="24"/>
      <c r="W24" s="18"/>
      <c r="X24" s="10"/>
      <c r="Y24" s="10"/>
    </row>
    <row r="25" spans="3:25" ht="12.75" customHeight="1">
      <c r="C25" s="41"/>
      <c r="D25" s="41"/>
      <c r="E25" s="41"/>
      <c r="F25" s="41"/>
      <c r="G25" s="44"/>
      <c r="H25" s="13"/>
      <c r="L25" s="2"/>
      <c r="M25" s="2"/>
      <c r="N25" s="2"/>
      <c r="O25" s="2"/>
      <c r="P25" s="2"/>
      <c r="Q25" s="2"/>
      <c r="R25" s="20">
        <f>+R21+1</f>
        <v>6</v>
      </c>
      <c r="S25" s="26"/>
      <c r="T25" s="24"/>
      <c r="U25" s="24"/>
      <c r="V25" s="24"/>
      <c r="W25" s="18"/>
      <c r="X25" s="10"/>
      <c r="Y25" s="10"/>
    </row>
    <row r="26" spans="3:25" ht="12.75" customHeight="1">
      <c r="C26" s="41"/>
      <c r="D26" s="41"/>
      <c r="E26" s="41"/>
      <c r="G26" s="42"/>
      <c r="H26" s="14"/>
      <c r="L26" s="5">
        <f>+L24+1</f>
        <v>12</v>
      </c>
      <c r="M26" s="5" t="s">
        <v>88</v>
      </c>
      <c r="N26" s="8" t="s">
        <v>4</v>
      </c>
      <c r="O26" s="5" t="s">
        <v>86</v>
      </c>
      <c r="P26" s="8" t="s">
        <v>6</v>
      </c>
      <c r="Q26" s="15"/>
      <c r="R26" s="22"/>
      <c r="S26" s="27"/>
      <c r="T26" s="24"/>
      <c r="U26" s="24"/>
      <c r="V26" s="24"/>
      <c r="W26" s="18"/>
      <c r="X26" s="10"/>
      <c r="Y26" s="10"/>
    </row>
    <row r="27" spans="3:25" ht="24.75" customHeight="1">
      <c r="C27" s="41"/>
      <c r="D27" s="41"/>
      <c r="E27" s="45"/>
      <c r="F27" s="40">
        <f>+F11+1</f>
        <v>18</v>
      </c>
      <c r="L27" s="2"/>
      <c r="M27" s="2"/>
      <c r="N27" s="2"/>
      <c r="O27" s="2"/>
      <c r="P27" s="2"/>
      <c r="Q27" s="2"/>
      <c r="R27" s="18"/>
      <c r="S27" s="18"/>
      <c r="T27" s="24">
        <f>+T11+1</f>
        <v>50</v>
      </c>
      <c r="U27" s="32"/>
      <c r="V27" s="24"/>
      <c r="W27" s="18"/>
      <c r="X27" s="10"/>
      <c r="Y27" s="10"/>
    </row>
    <row r="28" spans="3:25" ht="12.75" customHeight="1">
      <c r="C28" s="41"/>
      <c r="D28" s="40"/>
      <c r="E28" s="41"/>
      <c r="L28" s="5">
        <f>+L26+1</f>
        <v>13</v>
      </c>
      <c r="M28" s="5" t="s">
        <v>89</v>
      </c>
      <c r="N28" s="8" t="s">
        <v>4</v>
      </c>
      <c r="O28" s="5" t="s">
        <v>39</v>
      </c>
      <c r="P28" s="8" t="s">
        <v>6</v>
      </c>
      <c r="Q28" s="15"/>
      <c r="R28" s="19"/>
      <c r="S28" s="18"/>
      <c r="T28" s="24"/>
      <c r="U28" s="36"/>
      <c r="V28" s="24"/>
      <c r="W28" s="18"/>
      <c r="X28" s="10"/>
      <c r="Y28" s="10"/>
    </row>
    <row r="29" spans="3:25" ht="12.75" customHeight="1">
      <c r="C29" s="41"/>
      <c r="D29" s="40"/>
      <c r="E29" s="41"/>
      <c r="G29" s="41"/>
      <c r="H29" s="13"/>
      <c r="L29" s="2"/>
      <c r="M29" s="2"/>
      <c r="N29" s="2"/>
      <c r="O29" s="2"/>
      <c r="P29" s="2"/>
      <c r="Q29" s="2"/>
      <c r="R29" s="20">
        <f>+R25+1</f>
        <v>7</v>
      </c>
      <c r="S29" s="25"/>
      <c r="T29" s="24"/>
      <c r="U29" s="18"/>
      <c r="V29" s="24"/>
      <c r="W29" s="18"/>
      <c r="X29" s="10"/>
      <c r="Y29" s="10"/>
    </row>
    <row r="30" spans="3:25" ht="12.75" customHeight="1">
      <c r="C30" s="41"/>
      <c r="D30" s="40"/>
      <c r="E30" s="41"/>
      <c r="F30" s="41"/>
      <c r="G30" s="42"/>
      <c r="L30" s="5">
        <f>+L28+1</f>
        <v>14</v>
      </c>
      <c r="M30" s="5" t="s">
        <v>189</v>
      </c>
      <c r="N30" s="8" t="s">
        <v>4</v>
      </c>
      <c r="O30" s="5" t="s">
        <v>188</v>
      </c>
      <c r="P30" s="8" t="s">
        <v>6</v>
      </c>
      <c r="Q30" s="15"/>
      <c r="R30" s="22"/>
      <c r="S30" s="23"/>
      <c r="T30" s="29"/>
      <c r="U30" s="18"/>
      <c r="V30" s="24"/>
      <c r="W30" s="18"/>
      <c r="X30" s="10"/>
      <c r="Y30" s="10"/>
    </row>
    <row r="31" spans="3:25" ht="25.5" customHeight="1">
      <c r="C31" s="41"/>
      <c r="D31" s="40"/>
      <c r="E31" s="41"/>
      <c r="F31" s="43"/>
      <c r="G31" s="40">
        <f>+G23+1</f>
        <v>4</v>
      </c>
      <c r="H31" s="4"/>
      <c r="L31" s="2"/>
      <c r="M31" s="2"/>
      <c r="N31" s="2"/>
      <c r="O31" s="2"/>
      <c r="P31" s="2"/>
      <c r="Q31" s="2"/>
      <c r="R31" s="18"/>
      <c r="S31" s="24">
        <f>+S23+1</f>
        <v>36</v>
      </c>
      <c r="T31" s="30"/>
      <c r="U31" s="18"/>
      <c r="V31" s="24"/>
      <c r="W31" s="18"/>
      <c r="X31" s="10"/>
      <c r="Y31" s="10"/>
    </row>
    <row r="32" spans="3:25" ht="12.75" customHeight="1">
      <c r="C32" s="41"/>
      <c r="D32" s="40"/>
      <c r="F32" s="42"/>
      <c r="L32" s="5">
        <f>+L30+1</f>
        <v>15</v>
      </c>
      <c r="M32" s="5" t="s">
        <v>10</v>
      </c>
      <c r="N32" s="8" t="s">
        <v>5</v>
      </c>
      <c r="O32" s="5"/>
      <c r="P32" s="8" t="s">
        <v>6</v>
      </c>
      <c r="Q32" s="15"/>
      <c r="R32" s="19"/>
      <c r="S32" s="24"/>
      <c r="T32" s="31"/>
      <c r="U32" s="18"/>
      <c r="V32" s="24"/>
      <c r="W32" s="18"/>
      <c r="X32" s="10"/>
      <c r="Y32" s="10"/>
    </row>
    <row r="33" spans="3:25" ht="12.75" customHeight="1">
      <c r="C33" s="41"/>
      <c r="D33" s="40"/>
      <c r="F33" s="41"/>
      <c r="G33" s="44"/>
      <c r="H33" s="13"/>
      <c r="L33" s="2"/>
      <c r="M33" s="2"/>
      <c r="N33" s="2"/>
      <c r="O33" s="2"/>
      <c r="P33" s="2"/>
      <c r="Q33" s="2"/>
      <c r="R33" s="20">
        <f>+R29+1</f>
        <v>8</v>
      </c>
      <c r="S33" s="32"/>
      <c r="T33" s="18"/>
      <c r="U33" s="18"/>
      <c r="V33" s="24"/>
      <c r="W33" s="18"/>
      <c r="X33" s="10"/>
      <c r="Y33" s="10"/>
    </row>
    <row r="34" spans="3:25" ht="12.75" customHeight="1">
      <c r="C34" s="41"/>
      <c r="D34" s="40"/>
      <c r="G34" s="42"/>
      <c r="H34" s="14"/>
      <c r="L34" s="5">
        <f>+L32+1</f>
        <v>16</v>
      </c>
      <c r="M34" s="5" t="s">
        <v>110</v>
      </c>
      <c r="N34" s="8" t="s">
        <v>100</v>
      </c>
      <c r="O34" s="5" t="s">
        <v>96</v>
      </c>
      <c r="P34" s="8" t="s">
        <v>101</v>
      </c>
      <c r="Q34" s="15">
        <v>8</v>
      </c>
      <c r="R34" s="22"/>
      <c r="S34" s="33"/>
      <c r="T34" s="18"/>
      <c r="U34" s="18"/>
      <c r="V34" s="24"/>
      <c r="W34" s="18"/>
      <c r="X34" s="10"/>
      <c r="Y34" s="10"/>
    </row>
    <row r="35" spans="3:23" ht="24.75" customHeight="1">
      <c r="C35" s="43"/>
      <c r="D35" s="40">
        <f>+E115+1</f>
        <v>29</v>
      </c>
      <c r="L35" s="2"/>
      <c r="M35" s="2"/>
      <c r="N35" s="2"/>
      <c r="O35" s="2"/>
      <c r="P35" s="2"/>
      <c r="Q35" s="2"/>
      <c r="R35" s="18"/>
      <c r="S35" s="18"/>
      <c r="T35" s="18"/>
      <c r="U35" s="18"/>
      <c r="V35" s="24">
        <f>+U115+1</f>
        <v>61</v>
      </c>
      <c r="W35" s="37"/>
    </row>
    <row r="36" spans="2:23" ht="12.75" customHeight="1">
      <c r="B36" s="41"/>
      <c r="C36" s="41"/>
      <c r="H36" s="12"/>
      <c r="L36" s="5">
        <f>+L34+1</f>
        <v>17</v>
      </c>
      <c r="M36" s="5" t="s">
        <v>153</v>
      </c>
      <c r="N36" s="8" t="s">
        <v>61</v>
      </c>
      <c r="O36" s="5" t="s">
        <v>154</v>
      </c>
      <c r="P36" s="8" t="s">
        <v>155</v>
      </c>
      <c r="Q36" s="15">
        <v>5</v>
      </c>
      <c r="R36" s="19"/>
      <c r="V36" s="24"/>
      <c r="W36" s="20"/>
    </row>
    <row r="37" spans="2:25" ht="12.75" customHeight="1">
      <c r="B37" s="41"/>
      <c r="C37" s="41"/>
      <c r="D37" s="40"/>
      <c r="G37" s="41"/>
      <c r="L37" s="2"/>
      <c r="Q37" s="2"/>
      <c r="R37" s="20">
        <f>+R33+1</f>
        <v>9</v>
      </c>
      <c r="S37" s="21"/>
      <c r="T37" s="18"/>
      <c r="U37" s="18"/>
      <c r="V37" s="24"/>
      <c r="W37" s="24"/>
      <c r="X37" s="10"/>
      <c r="Y37" s="10"/>
    </row>
    <row r="38" spans="2:25" ht="12.75" customHeight="1">
      <c r="B38" s="41"/>
      <c r="C38" s="41"/>
      <c r="D38" s="40"/>
      <c r="F38" s="41"/>
      <c r="G38" s="42"/>
      <c r="L38" s="5">
        <f>+L36+1</f>
        <v>18</v>
      </c>
      <c r="M38" s="5" t="s">
        <v>10</v>
      </c>
      <c r="N38" s="8" t="s">
        <v>5</v>
      </c>
      <c r="O38" s="5"/>
      <c r="P38" s="8" t="s">
        <v>6</v>
      </c>
      <c r="Q38" s="15"/>
      <c r="R38" s="22"/>
      <c r="S38" s="23"/>
      <c r="T38" s="18"/>
      <c r="U38" s="18"/>
      <c r="V38" s="24"/>
      <c r="W38" s="24"/>
      <c r="X38" s="10"/>
      <c r="Y38" s="10"/>
    </row>
    <row r="39" spans="2:25" ht="25.5" customHeight="1">
      <c r="B39" s="41"/>
      <c r="C39" s="41"/>
      <c r="D39" s="40"/>
      <c r="F39" s="43"/>
      <c r="G39" s="40">
        <f>+G31+1</f>
        <v>5</v>
      </c>
      <c r="H39" s="4"/>
      <c r="L39" s="2"/>
      <c r="M39" s="2"/>
      <c r="N39" s="2"/>
      <c r="O39" s="2"/>
      <c r="P39" s="2"/>
      <c r="Q39" s="2"/>
      <c r="R39" s="18"/>
      <c r="S39" s="24">
        <f>+S31+1</f>
        <v>37</v>
      </c>
      <c r="T39" s="25"/>
      <c r="U39" s="18"/>
      <c r="V39" s="24"/>
      <c r="W39" s="24"/>
      <c r="X39" s="10"/>
      <c r="Y39" s="10"/>
    </row>
    <row r="40" spans="2:25" ht="12.75" customHeight="1">
      <c r="B40" s="41"/>
      <c r="C40" s="41"/>
      <c r="D40" s="40"/>
      <c r="E40" s="41"/>
      <c r="F40" s="42"/>
      <c r="L40" s="5">
        <f>+L38+1</f>
        <v>19</v>
      </c>
      <c r="M40" s="5" t="s">
        <v>213</v>
      </c>
      <c r="N40" s="8" t="s">
        <v>53</v>
      </c>
      <c r="O40" s="5" t="s">
        <v>214</v>
      </c>
      <c r="P40" s="8" t="s">
        <v>215</v>
      </c>
      <c r="Q40" s="15"/>
      <c r="R40" s="19"/>
      <c r="S40" s="24"/>
      <c r="T40" s="23"/>
      <c r="U40" s="18"/>
      <c r="V40" s="24"/>
      <c r="W40" s="24"/>
      <c r="X40" s="10"/>
      <c r="Y40" s="10"/>
    </row>
    <row r="41" spans="2:25" ht="12.75" customHeight="1">
      <c r="B41" s="41"/>
      <c r="C41" s="41"/>
      <c r="D41" s="40"/>
      <c r="E41" s="41"/>
      <c r="F41" s="41"/>
      <c r="G41" s="44"/>
      <c r="H41" s="13"/>
      <c r="L41" s="2"/>
      <c r="M41" s="2"/>
      <c r="N41" s="2"/>
      <c r="O41" s="2"/>
      <c r="P41" s="2"/>
      <c r="Q41" s="2"/>
      <c r="R41" s="20">
        <f>+R37+1</f>
        <v>10</v>
      </c>
      <c r="S41" s="26"/>
      <c r="T41" s="24"/>
      <c r="U41" s="18"/>
      <c r="V41" s="24"/>
      <c r="W41" s="24"/>
      <c r="X41" s="10"/>
      <c r="Y41" s="10"/>
    </row>
    <row r="42" spans="2:25" ht="12.75" customHeight="1">
      <c r="B42" s="41"/>
      <c r="C42" s="41"/>
      <c r="D42" s="40"/>
      <c r="E42" s="41"/>
      <c r="G42" s="42"/>
      <c r="H42" s="14"/>
      <c r="L42" s="5">
        <f>+L40+1</f>
        <v>20</v>
      </c>
      <c r="M42" s="5" t="s">
        <v>72</v>
      </c>
      <c r="N42" s="8" t="s">
        <v>30</v>
      </c>
      <c r="O42" s="5" t="s">
        <v>31</v>
      </c>
      <c r="P42" s="8" t="s">
        <v>32</v>
      </c>
      <c r="Q42" s="15"/>
      <c r="R42" s="22"/>
      <c r="S42" s="27"/>
      <c r="T42" s="24"/>
      <c r="U42" s="18"/>
      <c r="V42" s="24"/>
      <c r="W42" s="24"/>
      <c r="X42" s="10"/>
      <c r="Y42" s="10"/>
    </row>
    <row r="43" spans="2:25" ht="24.75" customHeight="1">
      <c r="B43" s="41"/>
      <c r="C43" s="41"/>
      <c r="D43" s="40"/>
      <c r="E43" s="45"/>
      <c r="F43" s="40">
        <f>+F27+1</f>
        <v>19</v>
      </c>
      <c r="L43" s="2"/>
      <c r="M43" s="2"/>
      <c r="N43" s="2"/>
      <c r="O43" s="2"/>
      <c r="P43" s="2"/>
      <c r="Q43" s="2"/>
      <c r="R43" s="18"/>
      <c r="S43" s="18"/>
      <c r="T43" s="24">
        <f>+T27+1</f>
        <v>51</v>
      </c>
      <c r="U43" s="28"/>
      <c r="V43" s="24"/>
      <c r="W43" s="24"/>
      <c r="X43" s="10"/>
      <c r="Y43" s="10"/>
    </row>
    <row r="44" spans="2:25" ht="12.75" customHeight="1">
      <c r="B44" s="41"/>
      <c r="C44" s="41"/>
      <c r="D44" s="41"/>
      <c r="E44" s="41"/>
      <c r="L44" s="5">
        <f>+L42+1</f>
        <v>21</v>
      </c>
      <c r="M44" s="5" t="s">
        <v>264</v>
      </c>
      <c r="N44" s="8" t="s">
        <v>262</v>
      </c>
      <c r="O44" s="5" t="s">
        <v>263</v>
      </c>
      <c r="P44" s="8" t="s">
        <v>59</v>
      </c>
      <c r="Q44" s="15"/>
      <c r="R44" s="19"/>
      <c r="S44" s="18"/>
      <c r="T44" s="24"/>
      <c r="U44" s="23"/>
      <c r="V44" s="24"/>
      <c r="W44" s="24"/>
      <c r="X44" s="10"/>
      <c r="Y44" s="10"/>
    </row>
    <row r="45" spans="2:25" ht="12.75" customHeight="1">
      <c r="B45" s="41"/>
      <c r="C45" s="41"/>
      <c r="D45" s="41"/>
      <c r="E45" s="41"/>
      <c r="G45" s="41"/>
      <c r="H45" s="13"/>
      <c r="L45" s="2"/>
      <c r="M45" s="2"/>
      <c r="N45" s="2"/>
      <c r="O45" s="2"/>
      <c r="P45" s="2"/>
      <c r="Q45" s="2"/>
      <c r="R45" s="20">
        <f>+R41+1</f>
        <v>11</v>
      </c>
      <c r="S45" s="25"/>
      <c r="T45" s="24"/>
      <c r="U45" s="24"/>
      <c r="V45" s="24"/>
      <c r="W45" s="24"/>
      <c r="X45" s="10"/>
      <c r="Y45" s="10"/>
    </row>
    <row r="46" spans="2:25" ht="12.75" customHeight="1">
      <c r="B46" s="41"/>
      <c r="C46" s="41"/>
      <c r="D46" s="41"/>
      <c r="E46" s="41"/>
      <c r="F46" s="41"/>
      <c r="G46" s="42"/>
      <c r="L46" s="5">
        <f>+L44+1</f>
        <v>22</v>
      </c>
      <c r="M46" s="5" t="s">
        <v>237</v>
      </c>
      <c r="N46" s="8" t="s">
        <v>105</v>
      </c>
      <c r="O46" s="5" t="s">
        <v>234</v>
      </c>
      <c r="P46" s="8" t="s">
        <v>210</v>
      </c>
      <c r="Q46" s="15"/>
      <c r="R46" s="22"/>
      <c r="S46" s="23"/>
      <c r="T46" s="29"/>
      <c r="U46" s="24"/>
      <c r="V46" s="24"/>
      <c r="W46" s="24"/>
      <c r="X46" s="10"/>
      <c r="Y46" s="10"/>
    </row>
    <row r="47" spans="2:25" ht="24.75" customHeight="1">
      <c r="B47" s="41"/>
      <c r="C47" s="41"/>
      <c r="D47" s="41"/>
      <c r="E47" s="41"/>
      <c r="F47" s="43"/>
      <c r="G47" s="40">
        <f>+G39+1</f>
        <v>6</v>
      </c>
      <c r="H47" s="4"/>
      <c r="L47" s="2"/>
      <c r="M47" s="2"/>
      <c r="N47" s="2"/>
      <c r="O47" s="2"/>
      <c r="P47" s="2"/>
      <c r="Q47" s="2"/>
      <c r="R47" s="18"/>
      <c r="S47" s="24">
        <f>+S39+1</f>
        <v>38</v>
      </c>
      <c r="T47" s="30"/>
      <c r="U47" s="24"/>
      <c r="V47" s="24"/>
      <c r="W47" s="24"/>
      <c r="X47" s="10"/>
      <c r="Y47" s="10"/>
    </row>
    <row r="48" spans="2:25" ht="12.75" customHeight="1">
      <c r="B48" s="41"/>
      <c r="C48" s="41"/>
      <c r="D48" s="41"/>
      <c r="F48" s="42"/>
      <c r="L48" s="5">
        <f>+L46+1</f>
        <v>23</v>
      </c>
      <c r="M48" s="5" t="s">
        <v>10</v>
      </c>
      <c r="N48" s="8" t="s">
        <v>5</v>
      </c>
      <c r="O48" s="5"/>
      <c r="P48" s="8" t="s">
        <v>6</v>
      </c>
      <c r="Q48" s="15"/>
      <c r="R48" s="19"/>
      <c r="S48" s="24"/>
      <c r="T48" s="31"/>
      <c r="U48" s="24"/>
      <c r="V48" s="24"/>
      <c r="W48" s="24"/>
      <c r="X48" s="10"/>
      <c r="Y48" s="10"/>
    </row>
    <row r="49" spans="2:25" ht="12.75" customHeight="1">
      <c r="B49" s="41"/>
      <c r="C49" s="41"/>
      <c r="D49" s="41"/>
      <c r="F49" s="41"/>
      <c r="G49" s="44"/>
      <c r="H49" s="13"/>
      <c r="L49" s="2"/>
      <c r="M49" s="2"/>
      <c r="N49" s="2"/>
      <c r="O49" s="2"/>
      <c r="P49" s="2"/>
      <c r="Q49" s="2"/>
      <c r="R49" s="20">
        <f>+R45+1</f>
        <v>12</v>
      </c>
      <c r="S49" s="32"/>
      <c r="T49" s="18"/>
      <c r="U49" s="24"/>
      <c r="V49" s="24"/>
      <c r="W49" s="24"/>
      <c r="X49" s="10"/>
      <c r="Y49" s="10"/>
    </row>
    <row r="50" spans="2:25" ht="12.75" customHeight="1">
      <c r="B50" s="41"/>
      <c r="C50" s="41"/>
      <c r="D50" s="41"/>
      <c r="G50" s="42"/>
      <c r="H50" s="14"/>
      <c r="L50" s="5">
        <f>+L48+1</f>
        <v>24</v>
      </c>
      <c r="M50" s="5" t="s">
        <v>133</v>
      </c>
      <c r="N50" s="8" t="s">
        <v>4</v>
      </c>
      <c r="O50" s="5" t="s">
        <v>131</v>
      </c>
      <c r="P50" s="8" t="s">
        <v>132</v>
      </c>
      <c r="Q50" s="85">
        <v>12</v>
      </c>
      <c r="R50" s="22"/>
      <c r="S50" s="33"/>
      <c r="T50" s="18"/>
      <c r="U50" s="24"/>
      <c r="V50" s="24"/>
      <c r="W50" s="24"/>
      <c r="X50" s="10"/>
      <c r="Y50" s="10"/>
    </row>
    <row r="51" spans="2:25" ht="24.75" customHeight="1">
      <c r="B51" s="41"/>
      <c r="C51" s="41"/>
      <c r="D51" s="43"/>
      <c r="E51" s="40">
        <f>+E19+1</f>
        <v>26</v>
      </c>
      <c r="H51" s="7"/>
      <c r="L51" s="2"/>
      <c r="M51" s="2"/>
      <c r="N51" s="2"/>
      <c r="O51" s="2"/>
      <c r="P51" s="2"/>
      <c r="Q51" s="2"/>
      <c r="R51" s="18"/>
      <c r="S51" s="18"/>
      <c r="T51" s="18"/>
      <c r="U51" s="24">
        <f>+U19+1</f>
        <v>58</v>
      </c>
      <c r="V51" s="38"/>
      <c r="W51" s="46"/>
      <c r="X51" s="11"/>
      <c r="Y51" s="11"/>
    </row>
    <row r="52" spans="2:25" ht="12.75" customHeight="1">
      <c r="B52" s="41"/>
      <c r="D52" s="41"/>
      <c r="H52" s="12"/>
      <c r="L52" s="5">
        <f>+L50+1</f>
        <v>25</v>
      </c>
      <c r="M52" s="5" t="s">
        <v>87</v>
      </c>
      <c r="N52" s="8" t="s">
        <v>66</v>
      </c>
      <c r="O52" s="5" t="s">
        <v>84</v>
      </c>
      <c r="P52" s="8" t="s">
        <v>85</v>
      </c>
      <c r="Q52" s="85">
        <v>13</v>
      </c>
      <c r="R52" s="19"/>
      <c r="V52" s="36"/>
      <c r="W52" s="24"/>
      <c r="X52" s="10"/>
      <c r="Y52" s="10"/>
    </row>
    <row r="53" spans="2:25" ht="12.75" customHeight="1">
      <c r="B53" s="41"/>
      <c r="D53" s="41"/>
      <c r="G53" s="41"/>
      <c r="L53" s="2"/>
      <c r="M53" s="2"/>
      <c r="N53" s="2"/>
      <c r="O53" s="2"/>
      <c r="P53" s="2"/>
      <c r="Q53" s="2"/>
      <c r="R53" s="20">
        <f>+R49+1</f>
        <v>13</v>
      </c>
      <c r="S53" s="21"/>
      <c r="T53" s="18"/>
      <c r="U53" s="18"/>
      <c r="V53" s="33"/>
      <c r="W53" s="24"/>
      <c r="X53" s="10"/>
      <c r="Y53" s="10"/>
    </row>
    <row r="54" spans="2:25" ht="12.75" customHeight="1">
      <c r="B54" s="41"/>
      <c r="D54" s="41"/>
      <c r="F54" s="41"/>
      <c r="G54" s="42"/>
      <c r="L54" s="5">
        <f>+L52+1</f>
        <v>26</v>
      </c>
      <c r="M54" s="5" t="s">
        <v>10</v>
      </c>
      <c r="N54" s="8" t="s">
        <v>5</v>
      </c>
      <c r="O54" s="5"/>
      <c r="P54" s="8" t="s">
        <v>6</v>
      </c>
      <c r="Q54" s="15"/>
      <c r="R54" s="22"/>
      <c r="S54" s="23"/>
      <c r="T54" s="18"/>
      <c r="U54" s="24"/>
      <c r="V54" s="18"/>
      <c r="W54" s="24"/>
      <c r="X54" s="10"/>
      <c r="Y54" s="10"/>
    </row>
    <row r="55" spans="2:25" ht="24.75" customHeight="1">
      <c r="B55" s="41"/>
      <c r="D55" s="41"/>
      <c r="F55" s="43"/>
      <c r="G55" s="40">
        <f>+G47+1</f>
        <v>7</v>
      </c>
      <c r="H55" s="4"/>
      <c r="L55" s="2"/>
      <c r="M55" s="2"/>
      <c r="N55" s="2"/>
      <c r="O55" s="2"/>
      <c r="P55" s="2"/>
      <c r="Q55" s="2"/>
      <c r="R55" s="18"/>
      <c r="S55" s="24">
        <f>+S47+1</f>
        <v>39</v>
      </c>
      <c r="T55" s="25"/>
      <c r="U55" s="24"/>
      <c r="V55" s="18"/>
      <c r="W55" s="24"/>
      <c r="X55" s="10"/>
      <c r="Y55" s="10"/>
    </row>
    <row r="56" spans="2:25" ht="12.75" customHeight="1">
      <c r="B56" s="41"/>
      <c r="D56" s="41"/>
      <c r="E56" s="41"/>
      <c r="F56" s="42"/>
      <c r="L56" s="5">
        <f>+L54+1</f>
        <v>27</v>
      </c>
      <c r="M56" s="5" t="s">
        <v>46</v>
      </c>
      <c r="N56" s="8" t="s">
        <v>42</v>
      </c>
      <c r="O56" s="5" t="s">
        <v>44</v>
      </c>
      <c r="P56" s="8" t="s">
        <v>45</v>
      </c>
      <c r="Q56" s="15"/>
      <c r="R56" s="19"/>
      <c r="S56" s="24"/>
      <c r="T56" s="23"/>
      <c r="U56" s="24"/>
      <c r="V56" s="18"/>
      <c r="W56" s="24"/>
      <c r="X56" s="10"/>
      <c r="Y56" s="10"/>
    </row>
    <row r="57" spans="2:25" ht="12.75" customHeight="1">
      <c r="B57" s="41"/>
      <c r="D57" s="41"/>
      <c r="E57" s="41"/>
      <c r="F57" s="41"/>
      <c r="G57" s="44"/>
      <c r="H57" s="13"/>
      <c r="L57" s="2"/>
      <c r="M57" s="2"/>
      <c r="N57" s="2"/>
      <c r="O57" s="2"/>
      <c r="P57" s="2"/>
      <c r="Q57" s="2"/>
      <c r="R57" s="20">
        <f>+R53+1</f>
        <v>14</v>
      </c>
      <c r="S57" s="26"/>
      <c r="T57" s="24"/>
      <c r="U57" s="24"/>
      <c r="V57" s="18"/>
      <c r="W57" s="24"/>
      <c r="X57" s="10"/>
      <c r="Y57" s="10"/>
    </row>
    <row r="58" spans="2:25" ht="12.75" customHeight="1">
      <c r="B58" s="41"/>
      <c r="D58" s="41"/>
      <c r="E58" s="41"/>
      <c r="G58" s="42"/>
      <c r="H58" s="14"/>
      <c r="L58" s="5">
        <f>+L56+1</f>
        <v>28</v>
      </c>
      <c r="M58" s="5" t="s">
        <v>112</v>
      </c>
      <c r="N58" s="8" t="s">
        <v>42</v>
      </c>
      <c r="O58" s="5" t="s">
        <v>96</v>
      </c>
      <c r="P58" s="8" t="s">
        <v>45</v>
      </c>
      <c r="Q58" s="15"/>
      <c r="R58" s="22"/>
      <c r="S58" s="27"/>
      <c r="T58" s="24"/>
      <c r="U58" s="24"/>
      <c r="V58" s="18"/>
      <c r="W58" s="24"/>
      <c r="X58" s="10"/>
      <c r="Y58" s="10"/>
    </row>
    <row r="59" spans="2:25" ht="24.75" customHeight="1">
      <c r="B59" s="41"/>
      <c r="D59" s="41"/>
      <c r="E59" s="45"/>
      <c r="F59" s="40">
        <f>+F43+1</f>
        <v>20</v>
      </c>
      <c r="L59" s="2"/>
      <c r="M59" s="2"/>
      <c r="N59" s="2"/>
      <c r="O59" s="2"/>
      <c r="P59" s="2"/>
      <c r="Q59" s="2"/>
      <c r="R59" s="18"/>
      <c r="S59" s="18"/>
      <c r="T59" s="24">
        <f>+T43+1</f>
        <v>52</v>
      </c>
      <c r="U59" s="32"/>
      <c r="V59" s="18"/>
      <c r="W59" s="24"/>
      <c r="X59" s="10"/>
      <c r="Y59" s="10"/>
    </row>
    <row r="60" spans="2:25" ht="12.75" customHeight="1">
      <c r="B60" s="41"/>
      <c r="D60" s="40"/>
      <c r="E60" s="41"/>
      <c r="L60" s="5">
        <f>+L58+1</f>
        <v>29</v>
      </c>
      <c r="M60" s="5" t="s">
        <v>238</v>
      </c>
      <c r="N60" s="8" t="s">
        <v>68</v>
      </c>
      <c r="O60" s="5" t="s">
        <v>234</v>
      </c>
      <c r="P60" s="8" t="s">
        <v>210</v>
      </c>
      <c r="Q60" s="15"/>
      <c r="R60" s="19"/>
      <c r="S60" s="18"/>
      <c r="T60" s="24"/>
      <c r="U60" s="36"/>
      <c r="V60" s="18"/>
      <c r="W60" s="24"/>
      <c r="X60" s="10"/>
      <c r="Y60" s="10"/>
    </row>
    <row r="61" spans="2:25" ht="12.75" customHeight="1">
      <c r="B61" s="41"/>
      <c r="D61" s="40"/>
      <c r="E61" s="41"/>
      <c r="G61" s="41"/>
      <c r="H61" s="13"/>
      <c r="L61" s="2"/>
      <c r="M61" s="2"/>
      <c r="N61" s="2"/>
      <c r="O61" s="2"/>
      <c r="P61" s="2"/>
      <c r="Q61" s="2"/>
      <c r="R61" s="20">
        <f>+R57+1</f>
        <v>15</v>
      </c>
      <c r="S61" s="25"/>
      <c r="T61" s="24"/>
      <c r="U61" s="18"/>
      <c r="V61" s="18"/>
      <c r="W61" s="24"/>
      <c r="X61" s="10"/>
      <c r="Y61" s="10"/>
    </row>
    <row r="62" spans="2:25" ht="12.75" customHeight="1">
      <c r="B62" s="41"/>
      <c r="D62" s="40"/>
      <c r="E62" s="41"/>
      <c r="F62" s="41"/>
      <c r="G62" s="42"/>
      <c r="L62" s="5">
        <f>+L60+1</f>
        <v>30</v>
      </c>
      <c r="M62" s="5" t="s">
        <v>256</v>
      </c>
      <c r="N62" s="8" t="s">
        <v>4</v>
      </c>
      <c r="O62" s="5" t="s">
        <v>248</v>
      </c>
      <c r="P62" s="8" t="s">
        <v>6</v>
      </c>
      <c r="Q62" s="15"/>
      <c r="R62" s="22"/>
      <c r="S62" s="23"/>
      <c r="T62" s="29"/>
      <c r="U62" s="18"/>
      <c r="V62" s="18"/>
      <c r="W62" s="24"/>
      <c r="X62" s="10"/>
      <c r="Y62" s="10"/>
    </row>
    <row r="63" spans="2:25" ht="27" customHeight="1">
      <c r="B63" s="41"/>
      <c r="D63" s="40"/>
      <c r="E63" s="41"/>
      <c r="F63" s="43"/>
      <c r="G63" s="40">
        <f>+G55+1</f>
        <v>8</v>
      </c>
      <c r="H63" s="4"/>
      <c r="L63" s="2"/>
      <c r="M63" s="2"/>
      <c r="N63" s="2"/>
      <c r="O63" s="2"/>
      <c r="P63" s="2"/>
      <c r="Q63" s="2"/>
      <c r="R63" s="18"/>
      <c r="S63" s="24">
        <f>+S55+1</f>
        <v>40</v>
      </c>
      <c r="T63" s="30"/>
      <c r="U63" s="18"/>
      <c r="V63" s="18"/>
      <c r="W63" s="24"/>
      <c r="X63" s="10"/>
      <c r="Y63" s="10"/>
    </row>
    <row r="64" spans="2:25" ht="12.75" customHeight="1">
      <c r="B64" s="41"/>
      <c r="D64" s="40"/>
      <c r="F64" s="42"/>
      <c r="L64" s="5">
        <f>+L62+1</f>
        <v>31</v>
      </c>
      <c r="M64" s="5" t="s">
        <v>10</v>
      </c>
      <c r="N64" s="8" t="s">
        <v>5</v>
      </c>
      <c r="O64" s="5"/>
      <c r="P64" s="8" t="s">
        <v>6</v>
      </c>
      <c r="Q64" s="15"/>
      <c r="R64" s="19"/>
      <c r="S64" s="24"/>
      <c r="T64" s="31"/>
      <c r="U64" s="18"/>
      <c r="V64" s="18"/>
      <c r="W64" s="24"/>
      <c r="X64" s="10"/>
      <c r="Y64" s="10"/>
    </row>
    <row r="65" spans="2:25" ht="12.75" customHeight="1">
      <c r="B65" s="41"/>
      <c r="D65" s="40"/>
      <c r="F65" s="41"/>
      <c r="G65" s="44"/>
      <c r="H65" s="13"/>
      <c r="L65" s="2"/>
      <c r="M65" s="2"/>
      <c r="N65" s="2"/>
      <c r="O65" s="2"/>
      <c r="P65" s="2"/>
      <c r="Q65" s="2"/>
      <c r="R65" s="20">
        <f>+R61+1</f>
        <v>16</v>
      </c>
      <c r="S65" s="32"/>
      <c r="T65" s="18"/>
      <c r="U65" s="18"/>
      <c r="V65" s="18"/>
      <c r="W65" s="24"/>
      <c r="X65" s="10"/>
      <c r="Y65" s="10"/>
    </row>
    <row r="66" spans="2:25" ht="12.75" customHeight="1">
      <c r="B66" s="41"/>
      <c r="D66" s="40"/>
      <c r="G66" s="42"/>
      <c r="H66" s="14"/>
      <c r="L66" s="5">
        <f>+L64+1</f>
        <v>32</v>
      </c>
      <c r="M66" s="5" t="s">
        <v>134</v>
      </c>
      <c r="N66" s="8" t="s">
        <v>4</v>
      </c>
      <c r="O66" s="5" t="s">
        <v>131</v>
      </c>
      <c r="P66" s="8" t="s">
        <v>132</v>
      </c>
      <c r="Q66" s="15">
        <v>4</v>
      </c>
      <c r="R66" s="22"/>
      <c r="S66" s="33"/>
      <c r="T66" s="18"/>
      <c r="U66" s="18"/>
      <c r="V66" s="18"/>
      <c r="W66" s="24"/>
      <c r="X66" s="10"/>
      <c r="Y66" s="10"/>
    </row>
    <row r="67" spans="2:24" ht="25.5" customHeight="1">
      <c r="B67" s="43"/>
      <c r="C67" s="40">
        <f>+D99+1</f>
        <v>31</v>
      </c>
      <c r="L67" s="2"/>
      <c r="M67" s="2"/>
      <c r="N67" s="2"/>
      <c r="O67" s="2"/>
      <c r="P67" s="2"/>
      <c r="Q67" s="2"/>
      <c r="R67" s="18"/>
      <c r="S67" s="18"/>
      <c r="T67" s="18"/>
      <c r="U67" s="18"/>
      <c r="W67" s="24">
        <f>+V99+1</f>
        <v>63</v>
      </c>
      <c r="X67" s="16"/>
    </row>
    <row r="68" spans="2:23" ht="12.75" customHeight="1">
      <c r="B68" s="71"/>
      <c r="H68" s="12"/>
      <c r="L68" s="5">
        <f>+L66+1</f>
        <v>33</v>
      </c>
      <c r="M68" s="5" t="s">
        <v>135</v>
      </c>
      <c r="N68" s="8" t="s">
        <v>4</v>
      </c>
      <c r="O68" s="5" t="s">
        <v>131</v>
      </c>
      <c r="P68" s="8" t="s">
        <v>132</v>
      </c>
      <c r="Q68" s="15">
        <v>3</v>
      </c>
      <c r="R68" s="19"/>
      <c r="W68" s="24"/>
    </row>
    <row r="69" spans="2:25" ht="12.75" customHeight="1">
      <c r="B69" s="3"/>
      <c r="D69" s="40"/>
      <c r="G69" s="41"/>
      <c r="L69" s="2"/>
      <c r="M69" s="2"/>
      <c r="N69" s="2"/>
      <c r="O69" s="2"/>
      <c r="P69" s="2"/>
      <c r="Q69" s="2"/>
      <c r="R69" s="20">
        <f>+R65+1</f>
        <v>17</v>
      </c>
      <c r="S69" s="21"/>
      <c r="T69" s="18"/>
      <c r="U69" s="18"/>
      <c r="V69" s="18"/>
      <c r="W69" s="24"/>
      <c r="X69" s="10"/>
      <c r="Y69" s="10"/>
    </row>
    <row r="70" spans="2:25" ht="12.75" customHeight="1">
      <c r="B70" s="3"/>
      <c r="D70" s="40"/>
      <c r="F70" s="41"/>
      <c r="G70" s="42"/>
      <c r="L70" s="5">
        <f>+L68+1</f>
        <v>34</v>
      </c>
      <c r="M70" s="5" t="s">
        <v>10</v>
      </c>
      <c r="N70" s="8" t="s">
        <v>5</v>
      </c>
      <c r="O70" s="5"/>
      <c r="P70" s="8" t="s">
        <v>6</v>
      </c>
      <c r="Q70" s="15"/>
      <c r="R70" s="22"/>
      <c r="S70" s="23"/>
      <c r="T70" s="18"/>
      <c r="U70" s="18"/>
      <c r="V70" s="18"/>
      <c r="W70" s="24"/>
      <c r="X70" s="10"/>
      <c r="Y70" s="10"/>
    </row>
    <row r="71" spans="2:25" ht="24.75" customHeight="1">
      <c r="B71" s="3"/>
      <c r="D71" s="40"/>
      <c r="F71" s="43"/>
      <c r="G71" s="40">
        <f>+G63+1</f>
        <v>9</v>
      </c>
      <c r="H71" s="4"/>
      <c r="L71" s="2"/>
      <c r="M71" s="2"/>
      <c r="N71" s="2"/>
      <c r="O71" s="2"/>
      <c r="P71" s="2"/>
      <c r="Q71" s="2"/>
      <c r="R71" s="18"/>
      <c r="S71" s="24">
        <f>+S63+1</f>
        <v>41</v>
      </c>
      <c r="T71" s="25"/>
      <c r="U71" s="18"/>
      <c r="V71" s="18"/>
      <c r="W71" s="24"/>
      <c r="X71" s="10"/>
      <c r="Y71" s="10"/>
    </row>
    <row r="72" spans="2:25" ht="12.75" customHeight="1">
      <c r="B72" s="3"/>
      <c r="D72" s="40"/>
      <c r="E72" s="41"/>
      <c r="F72" s="42"/>
      <c r="L72" s="5">
        <f>+L70+1</f>
        <v>35</v>
      </c>
      <c r="M72" s="5" t="s">
        <v>187</v>
      </c>
      <c r="N72" s="8" t="s">
        <v>4</v>
      </c>
      <c r="O72" s="5" t="s">
        <v>188</v>
      </c>
      <c r="P72" s="8" t="s">
        <v>6</v>
      </c>
      <c r="Q72" s="15"/>
      <c r="R72" s="19"/>
      <c r="S72" s="24"/>
      <c r="T72" s="23"/>
      <c r="U72" s="18"/>
      <c r="V72" s="18"/>
      <c r="W72" s="24"/>
      <c r="X72" s="10"/>
      <c r="Y72" s="10"/>
    </row>
    <row r="73" spans="2:25" ht="12.75" customHeight="1">
      <c r="B73" s="3"/>
      <c r="D73" s="40"/>
      <c r="E73" s="41"/>
      <c r="F73" s="41"/>
      <c r="G73" s="44"/>
      <c r="H73" s="13"/>
      <c r="L73" s="2"/>
      <c r="M73" s="2"/>
      <c r="N73" s="2"/>
      <c r="O73" s="2"/>
      <c r="P73" s="2"/>
      <c r="Q73" s="2"/>
      <c r="R73" s="20">
        <f>+R69+1</f>
        <v>18</v>
      </c>
      <c r="S73" s="26"/>
      <c r="T73" s="24"/>
      <c r="U73" s="18"/>
      <c r="V73" s="18"/>
      <c r="W73" s="24"/>
      <c r="X73" s="10"/>
      <c r="Y73" s="10"/>
    </row>
    <row r="74" spans="2:25" ht="12.75" customHeight="1">
      <c r="B74" s="3"/>
      <c r="D74" s="40"/>
      <c r="E74" s="41"/>
      <c r="G74" s="42"/>
      <c r="H74" s="14"/>
      <c r="L74" s="5">
        <f>+L72+1</f>
        <v>36</v>
      </c>
      <c r="M74" s="5" t="s">
        <v>111</v>
      </c>
      <c r="N74" s="8" t="s">
        <v>4</v>
      </c>
      <c r="O74" s="5" t="s">
        <v>96</v>
      </c>
      <c r="P74" s="8" t="s">
        <v>6</v>
      </c>
      <c r="Q74" s="15"/>
      <c r="R74" s="22"/>
      <c r="S74" s="27"/>
      <c r="T74" s="24"/>
      <c r="U74" s="18"/>
      <c r="V74" s="18"/>
      <c r="W74" s="24"/>
      <c r="X74" s="10"/>
      <c r="Y74" s="10"/>
    </row>
    <row r="75" spans="2:25" ht="24.75" customHeight="1">
      <c r="B75" s="3"/>
      <c r="D75" s="40"/>
      <c r="E75" s="45"/>
      <c r="F75" s="40">
        <f>+F59+1</f>
        <v>21</v>
      </c>
      <c r="L75" s="2"/>
      <c r="M75" s="2"/>
      <c r="N75" s="2"/>
      <c r="O75" s="2"/>
      <c r="P75" s="2"/>
      <c r="Q75" s="2"/>
      <c r="R75" s="18"/>
      <c r="S75" s="18"/>
      <c r="T75" s="24">
        <f>+T59+1</f>
        <v>53</v>
      </c>
      <c r="U75" s="28"/>
      <c r="V75" s="18"/>
      <c r="W75" s="24"/>
      <c r="X75" s="10"/>
      <c r="Y75" s="10"/>
    </row>
    <row r="76" spans="2:25" ht="12.75" customHeight="1">
      <c r="B76" s="3"/>
      <c r="D76" s="41"/>
      <c r="E76" s="41"/>
      <c r="L76" s="5">
        <f>+L74+1</f>
        <v>37</v>
      </c>
      <c r="M76" s="5" t="s">
        <v>169</v>
      </c>
      <c r="N76" s="8" t="s">
        <v>66</v>
      </c>
      <c r="O76" s="5" t="s">
        <v>170</v>
      </c>
      <c r="P76" s="8" t="s">
        <v>171</v>
      </c>
      <c r="Q76" s="15"/>
      <c r="R76" s="19"/>
      <c r="S76" s="18"/>
      <c r="T76" s="24"/>
      <c r="U76" s="23"/>
      <c r="V76" s="18"/>
      <c r="W76" s="24"/>
      <c r="X76" s="10"/>
      <c r="Y76" s="10"/>
    </row>
    <row r="77" spans="2:25" ht="12.75" customHeight="1">
      <c r="B77" s="3"/>
      <c r="D77" s="41"/>
      <c r="E77" s="41"/>
      <c r="G77" s="41"/>
      <c r="H77" s="13"/>
      <c r="L77" s="2"/>
      <c r="M77" s="2"/>
      <c r="N77" s="2"/>
      <c r="O77" s="2"/>
      <c r="P77" s="2"/>
      <c r="Q77" s="2"/>
      <c r="R77" s="20">
        <f>+R73+1</f>
        <v>19</v>
      </c>
      <c r="S77" s="25"/>
      <c r="T77" s="24"/>
      <c r="U77" s="24"/>
      <c r="V77" s="18"/>
      <c r="W77" s="24"/>
      <c r="X77" s="10"/>
      <c r="Y77" s="10"/>
    </row>
    <row r="78" spans="2:25" ht="12.75" customHeight="1">
      <c r="B78" s="3"/>
      <c r="D78" s="41"/>
      <c r="E78" s="41"/>
      <c r="F78" s="41"/>
      <c r="G78" s="42"/>
      <c r="L78" s="5">
        <f>+L76+1</f>
        <v>38</v>
      </c>
      <c r="M78" s="5" t="s">
        <v>90</v>
      </c>
      <c r="N78" s="8" t="s">
        <v>4</v>
      </c>
      <c r="O78" s="5" t="s">
        <v>28</v>
      </c>
      <c r="P78" s="8" t="s">
        <v>6</v>
      </c>
      <c r="Q78" s="15"/>
      <c r="R78" s="22"/>
      <c r="S78" s="23"/>
      <c r="T78" s="29"/>
      <c r="U78" s="24"/>
      <c r="V78" s="18"/>
      <c r="W78" s="24"/>
      <c r="X78" s="10"/>
      <c r="Y78" s="10"/>
    </row>
    <row r="79" spans="2:25" ht="25.5" customHeight="1">
      <c r="B79" s="3"/>
      <c r="D79" s="41"/>
      <c r="E79" s="41"/>
      <c r="F79" s="43"/>
      <c r="G79" s="40">
        <f>+G71+1</f>
        <v>10</v>
      </c>
      <c r="H79" s="4"/>
      <c r="L79" s="2"/>
      <c r="M79" s="2"/>
      <c r="N79" s="2"/>
      <c r="O79" s="2"/>
      <c r="P79" s="2"/>
      <c r="Q79" s="2"/>
      <c r="R79" s="18"/>
      <c r="S79" s="24">
        <f>+S71+1</f>
        <v>42</v>
      </c>
      <c r="T79" s="30"/>
      <c r="U79" s="24"/>
      <c r="V79" s="18"/>
      <c r="W79" s="24"/>
      <c r="X79" s="10"/>
      <c r="Y79" s="10"/>
    </row>
    <row r="80" spans="2:25" ht="12.75" customHeight="1">
      <c r="B80" s="3"/>
      <c r="D80" s="41"/>
      <c r="F80" s="42"/>
      <c r="L80" s="5">
        <f>+L78+1</f>
        <v>39</v>
      </c>
      <c r="M80" s="5" t="s">
        <v>10</v>
      </c>
      <c r="N80" s="8" t="s">
        <v>5</v>
      </c>
      <c r="O80" s="5"/>
      <c r="P80" s="8" t="s">
        <v>6</v>
      </c>
      <c r="Q80" s="15"/>
      <c r="R80" s="19"/>
      <c r="S80" s="24"/>
      <c r="T80" s="31"/>
      <c r="U80" s="24"/>
      <c r="V80" s="18"/>
      <c r="W80" s="24"/>
      <c r="X80" s="10"/>
      <c r="Y80" s="10"/>
    </row>
    <row r="81" spans="2:25" ht="12.75" customHeight="1">
      <c r="B81" s="3"/>
      <c r="D81" s="41"/>
      <c r="F81" s="41"/>
      <c r="G81" s="44"/>
      <c r="H81" s="13"/>
      <c r="L81" s="2"/>
      <c r="M81" s="2"/>
      <c r="N81" s="2"/>
      <c r="O81" s="2"/>
      <c r="P81" s="2"/>
      <c r="Q81" s="2"/>
      <c r="R81" s="20">
        <f>+R77+1</f>
        <v>20</v>
      </c>
      <c r="S81" s="32"/>
      <c r="T81" s="18"/>
      <c r="U81" s="24"/>
      <c r="V81" s="18"/>
      <c r="W81" s="24"/>
      <c r="X81" s="10"/>
      <c r="Y81" s="10"/>
    </row>
    <row r="82" spans="2:25" ht="12.75" customHeight="1">
      <c r="B82" s="3"/>
      <c r="D82" s="41"/>
      <c r="G82" s="42"/>
      <c r="H82" s="14"/>
      <c r="L82" s="5">
        <f>+L80+1</f>
        <v>40</v>
      </c>
      <c r="M82" s="5" t="s">
        <v>255</v>
      </c>
      <c r="N82" s="8" t="s">
        <v>4</v>
      </c>
      <c r="O82" s="5" t="s">
        <v>248</v>
      </c>
      <c r="P82" s="8" t="s">
        <v>6</v>
      </c>
      <c r="Q82" s="85">
        <f>17-Q68</f>
        <v>14</v>
      </c>
      <c r="R82" s="22"/>
      <c r="S82" s="33"/>
      <c r="T82" s="18"/>
      <c r="U82" s="24"/>
      <c r="V82" s="18"/>
      <c r="W82" s="24"/>
      <c r="X82" s="10"/>
      <c r="Y82" s="10"/>
    </row>
    <row r="83" spans="2:25" ht="24.75" customHeight="1">
      <c r="B83" s="3"/>
      <c r="D83" s="43"/>
      <c r="E83" s="40">
        <f>+E51+1</f>
        <v>27</v>
      </c>
      <c r="H83" s="7"/>
      <c r="L83" s="2"/>
      <c r="M83" s="2"/>
      <c r="N83" s="2"/>
      <c r="O83" s="2"/>
      <c r="P83" s="2"/>
      <c r="Q83" s="2"/>
      <c r="R83" s="18"/>
      <c r="S83" s="18"/>
      <c r="T83" s="18"/>
      <c r="U83" s="24">
        <f>+U51+1</f>
        <v>59</v>
      </c>
      <c r="V83" s="34"/>
      <c r="W83" s="46"/>
      <c r="X83" s="11"/>
      <c r="Y83" s="11"/>
    </row>
    <row r="84" spans="2:25" ht="12.75" customHeight="1">
      <c r="B84" s="3"/>
      <c r="C84" s="41"/>
      <c r="D84" s="41"/>
      <c r="H84" s="12"/>
      <c r="L84" s="5">
        <f>+L82+1</f>
        <v>41</v>
      </c>
      <c r="M84" s="5" t="s">
        <v>73</v>
      </c>
      <c r="N84" s="8" t="s">
        <v>34</v>
      </c>
      <c r="O84" s="5" t="s">
        <v>35</v>
      </c>
      <c r="P84" s="8" t="s">
        <v>36</v>
      </c>
      <c r="Q84" s="85">
        <v>11</v>
      </c>
      <c r="R84" s="19"/>
      <c r="V84" s="23"/>
      <c r="W84" s="24"/>
      <c r="X84" s="10"/>
      <c r="Y84" s="10"/>
    </row>
    <row r="85" spans="2:25" ht="12.75" customHeight="1">
      <c r="B85" s="3"/>
      <c r="C85" s="41"/>
      <c r="D85" s="41"/>
      <c r="G85" s="41"/>
      <c r="L85" s="2"/>
      <c r="M85" s="2"/>
      <c r="N85" s="2"/>
      <c r="O85" s="2"/>
      <c r="P85" s="2"/>
      <c r="Q85" s="2"/>
      <c r="R85" s="20">
        <f>+R81+1</f>
        <v>21</v>
      </c>
      <c r="S85" s="21"/>
      <c r="T85" s="18"/>
      <c r="U85" s="18"/>
      <c r="V85" s="29"/>
      <c r="W85" s="24"/>
      <c r="X85" s="10"/>
      <c r="Y85" s="10"/>
    </row>
    <row r="86" spans="2:25" ht="12.75" customHeight="1">
      <c r="B86" s="3"/>
      <c r="C86" s="41"/>
      <c r="D86" s="41"/>
      <c r="F86" s="41"/>
      <c r="G86" s="42"/>
      <c r="L86" s="5">
        <f>+L84+1</f>
        <v>42</v>
      </c>
      <c r="M86" s="5" t="s">
        <v>10</v>
      </c>
      <c r="N86" s="8" t="s">
        <v>5</v>
      </c>
      <c r="O86" s="5"/>
      <c r="P86" s="8" t="s">
        <v>6</v>
      </c>
      <c r="Q86" s="15"/>
      <c r="R86" s="22"/>
      <c r="S86" s="23"/>
      <c r="T86" s="18"/>
      <c r="U86" s="24"/>
      <c r="V86" s="24"/>
      <c r="W86" s="24"/>
      <c r="X86" s="10"/>
      <c r="Y86" s="10"/>
    </row>
    <row r="87" spans="2:25" ht="25.5" customHeight="1">
      <c r="B87" s="3"/>
      <c r="C87" s="41"/>
      <c r="D87" s="41"/>
      <c r="F87" s="43"/>
      <c r="G87" s="40">
        <f>+G79+1</f>
        <v>11</v>
      </c>
      <c r="H87" s="4"/>
      <c r="L87" s="2"/>
      <c r="M87" s="2"/>
      <c r="N87" s="2"/>
      <c r="O87" s="2"/>
      <c r="P87" s="2"/>
      <c r="Q87" s="2"/>
      <c r="R87" s="18"/>
      <c r="S87" s="24">
        <f>+S79+1</f>
        <v>43</v>
      </c>
      <c r="T87" s="25"/>
      <c r="U87" s="24"/>
      <c r="V87" s="24"/>
      <c r="W87" s="24"/>
      <c r="X87" s="10"/>
      <c r="Y87" s="10"/>
    </row>
    <row r="88" spans="2:25" ht="12.75" customHeight="1">
      <c r="B88" s="3"/>
      <c r="C88" s="41"/>
      <c r="D88" s="41"/>
      <c r="E88" s="41"/>
      <c r="F88" s="42"/>
      <c r="L88" s="5">
        <f>+L86+1</f>
        <v>43</v>
      </c>
      <c r="M88" s="5" t="s">
        <v>150</v>
      </c>
      <c r="N88" s="8" t="s">
        <v>4</v>
      </c>
      <c r="O88" s="5" t="s">
        <v>39</v>
      </c>
      <c r="P88" s="8" t="s">
        <v>6</v>
      </c>
      <c r="Q88" s="15"/>
      <c r="R88" s="19"/>
      <c r="S88" s="24"/>
      <c r="T88" s="23"/>
      <c r="U88" s="24"/>
      <c r="V88" s="24"/>
      <c r="W88" s="24"/>
      <c r="X88" s="10"/>
      <c r="Y88" s="10"/>
    </row>
    <row r="89" spans="2:25" ht="12.75" customHeight="1">
      <c r="B89" s="3"/>
      <c r="C89" s="41"/>
      <c r="D89" s="41"/>
      <c r="E89" s="41"/>
      <c r="F89" s="41"/>
      <c r="G89" s="44"/>
      <c r="H89" s="13"/>
      <c r="L89" s="2"/>
      <c r="M89" s="2"/>
      <c r="N89" s="2"/>
      <c r="O89" s="2"/>
      <c r="P89" s="2"/>
      <c r="Q89" s="2"/>
      <c r="R89" s="20">
        <f>+R85+1</f>
        <v>22</v>
      </c>
      <c r="S89" s="26"/>
      <c r="T89" s="24"/>
      <c r="U89" s="24"/>
      <c r="V89" s="24"/>
      <c r="W89" s="24"/>
      <c r="X89" s="10"/>
      <c r="Y89" s="10"/>
    </row>
    <row r="90" spans="2:25" ht="12.75" customHeight="1">
      <c r="B90" s="3"/>
      <c r="C90" s="41"/>
      <c r="D90" s="41"/>
      <c r="E90" s="41"/>
      <c r="G90" s="42"/>
      <c r="H90" s="14"/>
      <c r="L90" s="5">
        <f>+L88+1</f>
        <v>44</v>
      </c>
      <c r="M90" s="5" t="s">
        <v>156</v>
      </c>
      <c r="N90" s="8" t="s">
        <v>157</v>
      </c>
      <c r="O90" s="5" t="s">
        <v>158</v>
      </c>
      <c r="P90" s="8" t="s">
        <v>159</v>
      </c>
      <c r="Q90" s="15"/>
      <c r="R90" s="22"/>
      <c r="S90" s="27"/>
      <c r="T90" s="24"/>
      <c r="U90" s="24"/>
      <c r="V90" s="24"/>
      <c r="W90" s="24"/>
      <c r="X90" s="10"/>
      <c r="Y90" s="10"/>
    </row>
    <row r="91" spans="2:25" ht="24.75" customHeight="1">
      <c r="B91" s="3"/>
      <c r="C91" s="41"/>
      <c r="D91" s="41"/>
      <c r="E91" s="45"/>
      <c r="F91" s="40">
        <f>+F75+1</f>
        <v>22</v>
      </c>
      <c r="L91" s="2"/>
      <c r="M91" s="2"/>
      <c r="N91" s="2"/>
      <c r="O91" s="2"/>
      <c r="P91" s="2"/>
      <c r="Q91" s="2"/>
      <c r="R91" s="18"/>
      <c r="S91" s="18"/>
      <c r="T91" s="24">
        <f>+T75+1</f>
        <v>54</v>
      </c>
      <c r="U91" s="32"/>
      <c r="V91" s="24"/>
      <c r="W91" s="24"/>
      <c r="X91" s="10"/>
      <c r="Y91" s="10"/>
    </row>
    <row r="92" spans="2:25" ht="12.75" customHeight="1">
      <c r="B92" s="3"/>
      <c r="C92" s="41"/>
      <c r="D92" s="40"/>
      <c r="E92" s="41"/>
      <c r="L92" s="5">
        <f>+L90+1</f>
        <v>45</v>
      </c>
      <c r="M92" s="5" t="s">
        <v>175</v>
      </c>
      <c r="N92" s="8" t="s">
        <v>137</v>
      </c>
      <c r="O92" s="5" t="s">
        <v>170</v>
      </c>
      <c r="P92" s="8" t="s">
        <v>171</v>
      </c>
      <c r="Q92" s="15"/>
      <c r="R92" s="19"/>
      <c r="S92" s="18"/>
      <c r="T92" s="24"/>
      <c r="U92" s="36"/>
      <c r="V92" s="24"/>
      <c r="W92" s="24"/>
      <c r="X92" s="10"/>
      <c r="Y92" s="10"/>
    </row>
    <row r="93" spans="2:25" ht="12.75" customHeight="1">
      <c r="B93" s="3"/>
      <c r="C93" s="41"/>
      <c r="D93" s="40"/>
      <c r="E93" s="41"/>
      <c r="G93" s="41"/>
      <c r="H93" s="13"/>
      <c r="L93" s="2"/>
      <c r="M93" s="2"/>
      <c r="N93" s="2"/>
      <c r="O93" s="2"/>
      <c r="P93" s="2"/>
      <c r="Q93" s="2"/>
      <c r="R93" s="20">
        <f>+R89+1</f>
        <v>23</v>
      </c>
      <c r="S93" s="25"/>
      <c r="T93" s="24"/>
      <c r="U93" s="18"/>
      <c r="V93" s="24"/>
      <c r="W93" s="24"/>
      <c r="X93" s="10"/>
      <c r="Y93" s="10"/>
    </row>
    <row r="94" spans="2:25" ht="12.75" customHeight="1">
      <c r="B94" s="3"/>
      <c r="C94" s="41"/>
      <c r="D94" s="40"/>
      <c r="E94" s="41"/>
      <c r="F94" s="41"/>
      <c r="G94" s="42"/>
      <c r="L94" s="5">
        <f>+L92+1</f>
        <v>46</v>
      </c>
      <c r="M94" s="5" t="s">
        <v>257</v>
      </c>
      <c r="N94" s="8" t="s">
        <v>34</v>
      </c>
      <c r="O94" s="5" t="s">
        <v>258</v>
      </c>
      <c r="P94" s="8" t="s">
        <v>36</v>
      </c>
      <c r="Q94" s="15"/>
      <c r="R94" s="22"/>
      <c r="S94" s="23"/>
      <c r="T94" s="29"/>
      <c r="U94" s="18"/>
      <c r="V94" s="24"/>
      <c r="W94" s="24"/>
      <c r="X94" s="10"/>
      <c r="Y94" s="10"/>
    </row>
    <row r="95" spans="2:25" ht="24.75" customHeight="1">
      <c r="B95" s="3"/>
      <c r="C95" s="41"/>
      <c r="D95" s="40"/>
      <c r="E95" s="41"/>
      <c r="F95" s="43"/>
      <c r="G95" s="40">
        <f>+G87+1</f>
        <v>12</v>
      </c>
      <c r="H95" s="4"/>
      <c r="L95" s="2"/>
      <c r="M95" s="2"/>
      <c r="N95" s="2"/>
      <c r="O95" s="2"/>
      <c r="P95" s="2"/>
      <c r="Q95" s="2"/>
      <c r="R95" s="18"/>
      <c r="S95" s="24">
        <f>+S87+1</f>
        <v>44</v>
      </c>
      <c r="T95" s="30"/>
      <c r="U95" s="18"/>
      <c r="V95" s="24"/>
      <c r="W95" s="24"/>
      <c r="X95" s="10"/>
      <c r="Y95" s="10"/>
    </row>
    <row r="96" spans="2:25" ht="12.75" customHeight="1">
      <c r="B96" s="3"/>
      <c r="C96" s="41"/>
      <c r="D96" s="40"/>
      <c r="F96" s="42"/>
      <c r="L96" s="5">
        <f>+L94+1</f>
        <v>47</v>
      </c>
      <c r="M96" s="5" t="s">
        <v>10</v>
      </c>
      <c r="N96" s="8" t="s">
        <v>5</v>
      </c>
      <c r="O96" s="5"/>
      <c r="P96" s="8" t="s">
        <v>6</v>
      </c>
      <c r="Q96" s="15"/>
      <c r="R96" s="19"/>
      <c r="S96" s="24"/>
      <c r="T96" s="31"/>
      <c r="U96" s="18"/>
      <c r="V96" s="24"/>
      <c r="W96" s="24"/>
      <c r="X96" s="10"/>
      <c r="Y96" s="10"/>
    </row>
    <row r="97" spans="2:25" ht="12.75" customHeight="1">
      <c r="B97" s="3"/>
      <c r="C97" s="41"/>
      <c r="D97" s="40"/>
      <c r="F97" s="41"/>
      <c r="G97" s="44"/>
      <c r="H97" s="13"/>
      <c r="L97" s="2"/>
      <c r="M97" s="2"/>
      <c r="N97" s="2"/>
      <c r="O97" s="2"/>
      <c r="P97" s="2"/>
      <c r="Q97" s="2"/>
      <c r="R97" s="20">
        <f>+R93+1</f>
        <v>24</v>
      </c>
      <c r="S97" s="32"/>
      <c r="T97" s="18"/>
      <c r="U97" s="18"/>
      <c r="V97" s="24"/>
      <c r="W97" s="24"/>
      <c r="X97" s="10"/>
      <c r="Y97" s="10"/>
    </row>
    <row r="98" spans="2:25" ht="12.75" customHeight="1">
      <c r="B98" s="3"/>
      <c r="C98" s="41"/>
      <c r="D98" s="40"/>
      <c r="G98" s="42"/>
      <c r="H98" s="14"/>
      <c r="L98" s="5">
        <f>+L96+1</f>
        <v>48</v>
      </c>
      <c r="M98" s="5" t="s">
        <v>108</v>
      </c>
      <c r="N98" s="8" t="s">
        <v>4</v>
      </c>
      <c r="O98" s="5" t="s">
        <v>96</v>
      </c>
      <c r="P98" s="8" t="s">
        <v>6</v>
      </c>
      <c r="Q98" s="15">
        <v>6</v>
      </c>
      <c r="R98" s="22"/>
      <c r="S98" s="33"/>
      <c r="T98" s="18"/>
      <c r="U98" s="18"/>
      <c r="V98" s="24"/>
      <c r="W98" s="24"/>
      <c r="X98" s="10"/>
      <c r="Y98" s="10"/>
    </row>
    <row r="99" spans="2:23" ht="24.75" customHeight="1">
      <c r="B99" s="3"/>
      <c r="C99" s="43"/>
      <c r="D99" s="40">
        <f>+D35+1</f>
        <v>30</v>
      </c>
      <c r="L99" s="2"/>
      <c r="M99" s="2"/>
      <c r="N99" s="2"/>
      <c r="O99" s="2"/>
      <c r="P99" s="2"/>
      <c r="Q99" s="2"/>
      <c r="R99" s="18"/>
      <c r="S99" s="18"/>
      <c r="T99" s="18"/>
      <c r="U99" s="18"/>
      <c r="V99" s="24">
        <f>+V35+1</f>
        <v>62</v>
      </c>
      <c r="W99" s="47"/>
    </row>
    <row r="100" spans="2:22" ht="12.75" customHeight="1">
      <c r="B100" s="1"/>
      <c r="C100" s="41"/>
      <c r="H100" s="12"/>
      <c r="L100" s="5">
        <f>+L98+1</f>
        <v>49</v>
      </c>
      <c r="M100" s="5" t="s">
        <v>235</v>
      </c>
      <c r="N100" s="8" t="s">
        <v>236</v>
      </c>
      <c r="O100" s="5" t="s">
        <v>234</v>
      </c>
      <c r="P100" s="8" t="s">
        <v>210</v>
      </c>
      <c r="Q100" s="15">
        <v>7</v>
      </c>
      <c r="R100" s="19"/>
      <c r="V100" s="24"/>
    </row>
    <row r="101" spans="2:25" ht="12.75" customHeight="1">
      <c r="B101" s="1"/>
      <c r="C101" s="41"/>
      <c r="D101" s="40"/>
      <c r="G101" s="41"/>
      <c r="L101" s="2"/>
      <c r="M101" s="2"/>
      <c r="N101" s="2"/>
      <c r="O101" s="2"/>
      <c r="P101" s="2"/>
      <c r="Q101" s="2"/>
      <c r="R101" s="20">
        <f>+R97+1</f>
        <v>25</v>
      </c>
      <c r="S101" s="21"/>
      <c r="T101" s="18"/>
      <c r="U101" s="18"/>
      <c r="V101" s="24"/>
      <c r="W101" s="18"/>
      <c r="X101" s="10"/>
      <c r="Y101" s="10"/>
    </row>
    <row r="102" spans="2:25" ht="12.75" customHeight="1">
      <c r="B102" s="1"/>
      <c r="C102" s="41"/>
      <c r="D102" s="40"/>
      <c r="F102" s="41"/>
      <c r="G102" s="42"/>
      <c r="L102" s="5">
        <f>+L100+1</f>
        <v>50</v>
      </c>
      <c r="M102" s="5" t="s">
        <v>10</v>
      </c>
      <c r="N102" s="8" t="s">
        <v>5</v>
      </c>
      <c r="O102" s="5"/>
      <c r="P102" s="8" t="s">
        <v>6</v>
      </c>
      <c r="Q102" s="15"/>
      <c r="R102" s="22"/>
      <c r="S102" s="23"/>
      <c r="T102" s="18"/>
      <c r="U102" s="18"/>
      <c r="V102" s="24"/>
      <c r="W102" s="18"/>
      <c r="X102" s="10"/>
      <c r="Y102" s="10"/>
    </row>
    <row r="103" spans="2:25" ht="25.5" customHeight="1">
      <c r="B103" s="1"/>
      <c r="C103" s="41"/>
      <c r="D103" s="40"/>
      <c r="F103" s="43"/>
      <c r="G103" s="40">
        <f>+G95+1</f>
        <v>13</v>
      </c>
      <c r="H103" s="4"/>
      <c r="L103" s="2"/>
      <c r="M103" s="2"/>
      <c r="N103" s="2"/>
      <c r="O103" s="2"/>
      <c r="P103" s="2"/>
      <c r="Q103" s="2"/>
      <c r="R103" s="18"/>
      <c r="S103" s="24">
        <f>+S95+1</f>
        <v>45</v>
      </c>
      <c r="T103" s="25"/>
      <c r="U103" s="18"/>
      <c r="V103" s="24"/>
      <c r="W103" s="18"/>
      <c r="X103" s="10"/>
      <c r="Y103" s="10"/>
    </row>
    <row r="104" spans="2:25" ht="12.75" customHeight="1">
      <c r="B104" s="1"/>
      <c r="C104" s="41"/>
      <c r="D104" s="40"/>
      <c r="E104" s="41"/>
      <c r="F104" s="42"/>
      <c r="L104" s="5">
        <f>+L102+1</f>
        <v>51</v>
      </c>
      <c r="M104" s="5" t="s">
        <v>47</v>
      </c>
      <c r="N104" s="8" t="s">
        <v>38</v>
      </c>
      <c r="O104" s="5" t="s">
        <v>40</v>
      </c>
      <c r="P104" s="8" t="s">
        <v>41</v>
      </c>
      <c r="Q104" s="15"/>
      <c r="R104" s="19"/>
      <c r="S104" s="24"/>
      <c r="T104" s="23"/>
      <c r="U104" s="18"/>
      <c r="V104" s="24"/>
      <c r="W104" s="18"/>
      <c r="X104" s="10"/>
      <c r="Y104" s="10"/>
    </row>
    <row r="105" spans="2:25" ht="12.75" customHeight="1">
      <c r="B105" s="1"/>
      <c r="C105" s="41"/>
      <c r="D105" s="40"/>
      <c r="E105" s="41"/>
      <c r="F105" s="41"/>
      <c r="G105" s="44"/>
      <c r="H105" s="13"/>
      <c r="L105" s="2"/>
      <c r="M105" s="2"/>
      <c r="N105" s="2"/>
      <c r="O105" s="2"/>
      <c r="P105" s="2"/>
      <c r="Q105" s="2"/>
      <c r="R105" s="20">
        <f>+R101+1</f>
        <v>26</v>
      </c>
      <c r="S105" s="26"/>
      <c r="T105" s="24"/>
      <c r="U105" s="18"/>
      <c r="V105" s="24"/>
      <c r="W105" s="18"/>
      <c r="X105" s="10"/>
      <c r="Y105" s="10"/>
    </row>
    <row r="106" spans="2:25" ht="12.75" customHeight="1">
      <c r="B106" s="1"/>
      <c r="C106" s="41"/>
      <c r="D106" s="40"/>
      <c r="E106" s="41"/>
      <c r="G106" s="42"/>
      <c r="H106" s="14"/>
      <c r="L106" s="5">
        <f>+L104+1</f>
        <v>52</v>
      </c>
      <c r="M106" s="5" t="s">
        <v>190</v>
      </c>
      <c r="N106" s="8" t="s">
        <v>191</v>
      </c>
      <c r="O106" s="5" t="s">
        <v>192</v>
      </c>
      <c r="P106" s="8" t="s">
        <v>193</v>
      </c>
      <c r="Q106" s="15"/>
      <c r="R106" s="22"/>
      <c r="S106" s="27"/>
      <c r="T106" s="24"/>
      <c r="U106" s="18"/>
      <c r="V106" s="24"/>
      <c r="W106" s="18"/>
      <c r="X106" s="10"/>
      <c r="Y106" s="10"/>
    </row>
    <row r="107" spans="2:25" ht="25.5" customHeight="1">
      <c r="B107" s="1"/>
      <c r="C107" s="41"/>
      <c r="D107" s="40"/>
      <c r="E107" s="45"/>
      <c r="F107" s="40">
        <f>+F91+1</f>
        <v>23</v>
      </c>
      <c r="L107" s="2"/>
      <c r="M107" s="2"/>
      <c r="N107" s="2"/>
      <c r="O107" s="2"/>
      <c r="P107" s="2"/>
      <c r="Q107" s="2"/>
      <c r="R107" s="18"/>
      <c r="S107" s="18"/>
      <c r="T107" s="24">
        <f>+T91+1</f>
        <v>55</v>
      </c>
      <c r="U107" s="28"/>
      <c r="V107" s="24"/>
      <c r="W107" s="18"/>
      <c r="X107" s="10"/>
      <c r="Y107" s="10"/>
    </row>
    <row r="108" spans="2:25" ht="12.75" customHeight="1">
      <c r="B108" s="1"/>
      <c r="C108" s="41"/>
      <c r="D108" s="41"/>
      <c r="E108" s="41"/>
      <c r="L108" s="5">
        <f>+L106+1</f>
        <v>53</v>
      </c>
      <c r="M108" s="5" t="s">
        <v>172</v>
      </c>
      <c r="N108" s="8" t="s">
        <v>38</v>
      </c>
      <c r="O108" s="5" t="s">
        <v>173</v>
      </c>
      <c r="P108" s="8" t="s">
        <v>6</v>
      </c>
      <c r="Q108" s="15"/>
      <c r="R108" s="19"/>
      <c r="S108" s="18"/>
      <c r="T108" s="24"/>
      <c r="U108" s="23"/>
      <c r="V108" s="24"/>
      <c r="W108" s="18"/>
      <c r="X108" s="10"/>
      <c r="Y108" s="10"/>
    </row>
    <row r="109" spans="2:25" ht="12.75" customHeight="1">
      <c r="B109" s="1"/>
      <c r="C109" s="41"/>
      <c r="D109" s="41"/>
      <c r="E109" s="41"/>
      <c r="G109" s="41"/>
      <c r="H109" s="13"/>
      <c r="L109" s="2"/>
      <c r="M109" s="2"/>
      <c r="N109" s="2"/>
      <c r="O109" s="2"/>
      <c r="P109" s="2"/>
      <c r="Q109" s="2"/>
      <c r="R109" s="20">
        <f>+R105+1</f>
        <v>27</v>
      </c>
      <c r="S109" s="25"/>
      <c r="T109" s="24"/>
      <c r="U109" s="24"/>
      <c r="V109" s="24"/>
      <c r="W109" s="18"/>
      <c r="X109" s="10"/>
      <c r="Y109" s="10"/>
    </row>
    <row r="110" spans="2:25" ht="12.75" customHeight="1">
      <c r="B110" s="1"/>
      <c r="C110" s="41"/>
      <c r="D110" s="41"/>
      <c r="E110" s="41"/>
      <c r="F110" s="41"/>
      <c r="G110" s="42"/>
      <c r="L110" s="5">
        <f>+L108+1</f>
        <v>54</v>
      </c>
      <c r="M110" s="5" t="s">
        <v>253</v>
      </c>
      <c r="N110" s="8" t="s">
        <v>4</v>
      </c>
      <c r="O110" s="5" t="s">
        <v>248</v>
      </c>
      <c r="P110" s="8" t="s">
        <v>6</v>
      </c>
      <c r="Q110" s="15"/>
      <c r="R110" s="22"/>
      <c r="S110" s="23"/>
      <c r="T110" s="29"/>
      <c r="U110" s="24"/>
      <c r="V110" s="24"/>
      <c r="W110" s="18"/>
      <c r="X110" s="10"/>
      <c r="Y110" s="10"/>
    </row>
    <row r="111" spans="2:25" ht="25.5" customHeight="1">
      <c r="B111" s="1"/>
      <c r="C111" s="41"/>
      <c r="D111" s="41"/>
      <c r="E111" s="41"/>
      <c r="F111" s="43"/>
      <c r="G111" s="40">
        <f>+G103+1</f>
        <v>14</v>
      </c>
      <c r="H111" s="4"/>
      <c r="L111" s="2"/>
      <c r="M111" s="2"/>
      <c r="N111" s="2"/>
      <c r="O111" s="2"/>
      <c r="P111" s="2"/>
      <c r="Q111" s="2"/>
      <c r="R111" s="18"/>
      <c r="S111" s="24">
        <f>+S103+1</f>
        <v>46</v>
      </c>
      <c r="T111" s="30"/>
      <c r="U111" s="24"/>
      <c r="V111" s="24"/>
      <c r="W111" s="18"/>
      <c r="X111" s="10"/>
      <c r="Y111" s="10"/>
    </row>
    <row r="112" spans="2:25" ht="12.75" customHeight="1">
      <c r="B112" s="1"/>
      <c r="C112" s="41"/>
      <c r="D112" s="41"/>
      <c r="F112" s="42"/>
      <c r="L112" s="5">
        <f>+L110+1</f>
        <v>55</v>
      </c>
      <c r="M112" s="5" t="s">
        <v>10</v>
      </c>
      <c r="N112" s="8" t="s">
        <v>5</v>
      </c>
      <c r="O112" s="5"/>
      <c r="P112" s="8" t="s">
        <v>6</v>
      </c>
      <c r="Q112" s="15"/>
      <c r="R112" s="19"/>
      <c r="S112" s="24"/>
      <c r="T112" s="31"/>
      <c r="U112" s="24"/>
      <c r="V112" s="24"/>
      <c r="W112" s="18"/>
      <c r="X112" s="10"/>
      <c r="Y112" s="10"/>
    </row>
    <row r="113" spans="2:25" ht="12.75" customHeight="1">
      <c r="B113" s="1"/>
      <c r="C113" s="41"/>
      <c r="D113" s="41"/>
      <c r="F113" s="41"/>
      <c r="G113" s="44"/>
      <c r="H113" s="13"/>
      <c r="L113" s="2"/>
      <c r="M113" s="2"/>
      <c r="N113" s="2"/>
      <c r="O113" s="2"/>
      <c r="P113" s="2"/>
      <c r="Q113" s="2"/>
      <c r="R113" s="20">
        <f>+R109+1</f>
        <v>28</v>
      </c>
      <c r="S113" s="32"/>
      <c r="T113" s="18"/>
      <c r="U113" s="24"/>
      <c r="V113" s="24"/>
      <c r="W113" s="18"/>
      <c r="X113" s="10"/>
      <c r="Y113" s="10"/>
    </row>
    <row r="114" spans="2:25" ht="12.75" customHeight="1">
      <c r="B114" s="1"/>
      <c r="C114" s="41"/>
      <c r="D114" s="41"/>
      <c r="G114" s="42"/>
      <c r="H114" s="14"/>
      <c r="L114" s="5">
        <f>+L112+1</f>
        <v>56</v>
      </c>
      <c r="M114" s="5" t="s">
        <v>113</v>
      </c>
      <c r="N114" s="8" t="s">
        <v>105</v>
      </c>
      <c r="O114" s="5" t="s">
        <v>96</v>
      </c>
      <c r="P114" s="8" t="s">
        <v>106</v>
      </c>
      <c r="Q114" s="85">
        <v>10</v>
      </c>
      <c r="R114" s="22"/>
      <c r="S114" s="33"/>
      <c r="T114" s="18"/>
      <c r="U114" s="24"/>
      <c r="V114" s="24"/>
      <c r="W114" s="18"/>
      <c r="X114" s="10"/>
      <c r="Y114" s="10"/>
    </row>
    <row r="115" spans="2:25" ht="27" customHeight="1">
      <c r="B115" s="1"/>
      <c r="C115" s="41"/>
      <c r="D115" s="43"/>
      <c r="E115" s="40">
        <f>+E83+1</f>
        <v>28</v>
      </c>
      <c r="H115" s="7"/>
      <c r="L115" s="2"/>
      <c r="M115" s="2"/>
      <c r="N115" s="2"/>
      <c r="O115" s="2"/>
      <c r="P115" s="2"/>
      <c r="Q115" s="2"/>
      <c r="R115" s="18"/>
      <c r="S115" s="18"/>
      <c r="T115" s="18"/>
      <c r="U115" s="24">
        <f>+U83+1</f>
        <v>60</v>
      </c>
      <c r="V115" s="38"/>
      <c r="W115" s="35"/>
      <c r="X115" s="11"/>
      <c r="Y115" s="11"/>
    </row>
    <row r="116" spans="2:25" ht="12.75" customHeight="1">
      <c r="B116" s="1"/>
      <c r="D116" s="41"/>
      <c r="H116" s="12"/>
      <c r="L116" s="5">
        <f>+L114+1</f>
        <v>57</v>
      </c>
      <c r="M116" s="5" t="s">
        <v>147</v>
      </c>
      <c r="N116" s="8" t="s">
        <v>66</v>
      </c>
      <c r="O116" s="5" t="s">
        <v>141</v>
      </c>
      <c r="P116" s="8" t="s">
        <v>142</v>
      </c>
      <c r="Q116" s="85">
        <f>17-Q130</f>
        <v>15</v>
      </c>
      <c r="R116" s="19"/>
      <c r="V116" s="36"/>
      <c r="W116" s="18"/>
      <c r="X116" s="10"/>
      <c r="Y116" s="10"/>
    </row>
    <row r="117" spans="2:25" ht="12.75" customHeight="1">
      <c r="B117" s="1"/>
      <c r="D117" s="41"/>
      <c r="G117" s="41"/>
      <c r="L117" s="2"/>
      <c r="M117" s="2"/>
      <c r="N117" s="2"/>
      <c r="O117" s="2"/>
      <c r="P117" s="2"/>
      <c r="Q117" s="2"/>
      <c r="R117" s="20">
        <f>+R113+1</f>
        <v>29</v>
      </c>
      <c r="S117" s="21"/>
      <c r="T117" s="18"/>
      <c r="U117" s="18"/>
      <c r="V117" s="33"/>
      <c r="W117" s="18"/>
      <c r="X117" s="10"/>
      <c r="Y117" s="10"/>
    </row>
    <row r="118" spans="2:25" ht="12.75" customHeight="1">
      <c r="B118" s="1"/>
      <c r="D118" s="41"/>
      <c r="F118" s="41"/>
      <c r="G118" s="42"/>
      <c r="L118" s="5">
        <f>+L116+1</f>
        <v>58</v>
      </c>
      <c r="M118" s="5" t="s">
        <v>10</v>
      </c>
      <c r="N118" s="8" t="s">
        <v>5</v>
      </c>
      <c r="O118" s="5"/>
      <c r="P118" s="8" t="s">
        <v>6</v>
      </c>
      <c r="Q118" s="15"/>
      <c r="R118" s="22"/>
      <c r="S118" s="23"/>
      <c r="T118" s="18"/>
      <c r="U118" s="24"/>
      <c r="V118" s="18"/>
      <c r="W118" s="18"/>
      <c r="X118" s="10"/>
      <c r="Y118" s="10"/>
    </row>
    <row r="119" spans="2:25" ht="25.5" customHeight="1">
      <c r="B119" s="1"/>
      <c r="D119" s="41"/>
      <c r="F119" s="43"/>
      <c r="G119" s="40">
        <f>+G111+1</f>
        <v>15</v>
      </c>
      <c r="H119" s="4"/>
      <c r="L119" s="2"/>
      <c r="M119" s="2"/>
      <c r="N119" s="2"/>
      <c r="O119" s="2"/>
      <c r="P119" s="2"/>
      <c r="Q119" s="2"/>
      <c r="R119" s="18"/>
      <c r="S119" s="24">
        <f>+S111+1</f>
        <v>47</v>
      </c>
      <c r="T119" s="25"/>
      <c r="U119" s="24"/>
      <c r="V119" s="18"/>
      <c r="W119" s="18"/>
      <c r="X119" s="10"/>
      <c r="Y119" s="10"/>
    </row>
    <row r="120" spans="2:25" ht="12.75" customHeight="1">
      <c r="B120" s="1"/>
      <c r="D120" s="41"/>
      <c r="E120" s="41"/>
      <c r="F120" s="42"/>
      <c r="L120" s="5">
        <f>+L118+1</f>
        <v>59</v>
      </c>
      <c r="M120" s="5" t="s">
        <v>109</v>
      </c>
      <c r="N120" s="8" t="s">
        <v>66</v>
      </c>
      <c r="O120" s="5" t="s">
        <v>96</v>
      </c>
      <c r="P120" s="8" t="s">
        <v>85</v>
      </c>
      <c r="Q120" s="15"/>
      <c r="R120" s="19"/>
      <c r="S120" s="24"/>
      <c r="T120" s="23"/>
      <c r="U120" s="24"/>
      <c r="V120" s="18"/>
      <c r="W120" s="18"/>
      <c r="X120" s="10"/>
      <c r="Y120" s="10"/>
    </row>
    <row r="121" spans="2:25" ht="12.75" customHeight="1">
      <c r="B121" s="1"/>
      <c r="D121" s="41"/>
      <c r="E121" s="41"/>
      <c r="F121" s="41"/>
      <c r="G121" s="44"/>
      <c r="H121" s="13"/>
      <c r="L121" s="2"/>
      <c r="M121" s="2"/>
      <c r="N121" s="2"/>
      <c r="O121" s="2"/>
      <c r="P121" s="2"/>
      <c r="Q121" s="2"/>
      <c r="R121" s="20">
        <f>+R117+1</f>
        <v>30</v>
      </c>
      <c r="S121" s="26"/>
      <c r="T121" s="24"/>
      <c r="U121" s="24"/>
      <c r="V121" s="18"/>
      <c r="W121" s="18"/>
      <c r="X121" s="10"/>
      <c r="Y121" s="10"/>
    </row>
    <row r="122" spans="2:25" ht="12.75" customHeight="1">
      <c r="B122" s="1"/>
      <c r="D122" s="41"/>
      <c r="E122" s="41"/>
      <c r="G122" s="42"/>
      <c r="H122" s="14"/>
      <c r="L122" s="5">
        <f>+L120+1</f>
        <v>60</v>
      </c>
      <c r="M122" s="5" t="s">
        <v>56</v>
      </c>
      <c r="N122" s="8" t="s">
        <v>57</v>
      </c>
      <c r="O122" s="5" t="s">
        <v>58</v>
      </c>
      <c r="P122" s="8" t="s">
        <v>59</v>
      </c>
      <c r="Q122" s="15"/>
      <c r="R122" s="22"/>
      <c r="S122" s="27"/>
      <c r="T122" s="24"/>
      <c r="U122" s="24"/>
      <c r="V122" s="18"/>
      <c r="W122" s="18"/>
      <c r="X122" s="10"/>
      <c r="Y122" s="10"/>
    </row>
    <row r="123" spans="2:25" ht="24.75" customHeight="1">
      <c r="B123" s="1"/>
      <c r="D123" s="41"/>
      <c r="E123" s="45"/>
      <c r="F123" s="40">
        <f>+F107+1</f>
        <v>24</v>
      </c>
      <c r="L123" s="2"/>
      <c r="M123" s="2"/>
      <c r="N123" s="2"/>
      <c r="O123" s="2"/>
      <c r="P123" s="2"/>
      <c r="Q123" s="2"/>
      <c r="R123" s="18"/>
      <c r="S123" s="18"/>
      <c r="T123" s="24">
        <f>+T107+1</f>
        <v>56</v>
      </c>
      <c r="U123" s="32"/>
      <c r="V123" s="18"/>
      <c r="W123" s="18"/>
      <c r="X123" s="10"/>
      <c r="Y123" s="10"/>
    </row>
    <row r="124" spans="2:25" ht="12.75" customHeight="1">
      <c r="B124" s="1"/>
      <c r="D124" s="40"/>
      <c r="E124" s="41"/>
      <c r="L124" s="5">
        <f>+L122+1</f>
        <v>61</v>
      </c>
      <c r="M124" s="5" t="s">
        <v>194</v>
      </c>
      <c r="N124" s="8" t="s">
        <v>195</v>
      </c>
      <c r="O124" s="5" t="s">
        <v>196</v>
      </c>
      <c r="P124" s="8" t="s">
        <v>197</v>
      </c>
      <c r="Q124" s="15"/>
      <c r="R124" s="19"/>
      <c r="S124" s="18"/>
      <c r="T124" s="24"/>
      <c r="U124" s="36"/>
      <c r="V124" s="18"/>
      <c r="W124" s="18"/>
      <c r="X124" s="10"/>
      <c r="Y124" s="10"/>
    </row>
    <row r="125" spans="2:25" ht="12.75" customHeight="1">
      <c r="B125" s="1"/>
      <c r="D125" s="40"/>
      <c r="E125" s="41"/>
      <c r="G125" s="41"/>
      <c r="H125" s="13"/>
      <c r="L125" s="2"/>
      <c r="M125" s="2"/>
      <c r="N125" s="2"/>
      <c r="O125" s="2"/>
      <c r="P125" s="2"/>
      <c r="Q125" s="2"/>
      <c r="R125" s="20">
        <f>+R121+1</f>
        <v>31</v>
      </c>
      <c r="S125" s="25"/>
      <c r="T125" s="24"/>
      <c r="U125" s="18"/>
      <c r="V125" s="18"/>
      <c r="W125" s="18"/>
      <c r="X125" s="10"/>
      <c r="Y125" s="10"/>
    </row>
    <row r="126" spans="2:25" ht="12.75" customHeight="1">
      <c r="B126" s="1"/>
      <c r="D126" s="40"/>
      <c r="E126" s="41"/>
      <c r="F126" s="41"/>
      <c r="G126" s="42"/>
      <c r="L126" s="5">
        <f>+L124+1</f>
        <v>62</v>
      </c>
      <c r="M126" s="5" t="s">
        <v>74</v>
      </c>
      <c r="N126" s="8" t="s">
        <v>30</v>
      </c>
      <c r="O126" s="5" t="s">
        <v>75</v>
      </c>
      <c r="P126" s="8" t="s">
        <v>76</v>
      </c>
      <c r="Q126" s="15"/>
      <c r="R126" s="22"/>
      <c r="S126" s="23"/>
      <c r="T126" s="29"/>
      <c r="U126" s="18"/>
      <c r="V126" s="18"/>
      <c r="W126" s="18"/>
      <c r="X126" s="10"/>
      <c r="Y126" s="10"/>
    </row>
    <row r="127" spans="2:25" ht="25.5" customHeight="1">
      <c r="B127" s="1"/>
      <c r="D127" s="40"/>
      <c r="E127" s="41"/>
      <c r="F127" s="43"/>
      <c r="G127" s="40">
        <f>+G119+1</f>
        <v>16</v>
      </c>
      <c r="H127" s="4"/>
      <c r="L127" s="2"/>
      <c r="M127" s="2"/>
      <c r="N127" s="2"/>
      <c r="O127" s="2"/>
      <c r="P127" s="2"/>
      <c r="Q127" s="2"/>
      <c r="R127" s="18"/>
      <c r="S127" s="24">
        <f>+S119+1</f>
        <v>48</v>
      </c>
      <c r="T127" s="30"/>
      <c r="U127" s="18"/>
      <c r="V127" s="18"/>
      <c r="W127" s="18"/>
      <c r="X127" s="10"/>
      <c r="Y127" s="10"/>
    </row>
    <row r="128" spans="2:25" ht="12.75" customHeight="1">
      <c r="B128" s="1"/>
      <c r="D128" s="40"/>
      <c r="F128" s="42"/>
      <c r="L128" s="5">
        <f>+L126+1</f>
        <v>63</v>
      </c>
      <c r="M128" s="5" t="s">
        <v>10</v>
      </c>
      <c r="N128" s="8" t="s">
        <v>5</v>
      </c>
      <c r="O128" s="5"/>
      <c r="P128" s="8" t="s">
        <v>6</v>
      </c>
      <c r="Q128" s="15"/>
      <c r="R128" s="19"/>
      <c r="S128" s="24"/>
      <c r="T128" s="31"/>
      <c r="U128" s="18"/>
      <c r="V128" s="18"/>
      <c r="W128" s="18"/>
      <c r="X128" s="10"/>
      <c r="Y128" s="10"/>
    </row>
    <row r="129" spans="2:25" ht="12.75" customHeight="1">
      <c r="B129" s="1"/>
      <c r="D129" s="40"/>
      <c r="F129" s="41"/>
      <c r="G129" s="44"/>
      <c r="H129" s="13"/>
      <c r="L129" s="2"/>
      <c r="M129" s="2"/>
      <c r="N129" s="2"/>
      <c r="O129" s="2"/>
      <c r="P129" s="2"/>
      <c r="Q129" s="2"/>
      <c r="R129" s="20">
        <f>+R125+1</f>
        <v>32</v>
      </c>
      <c r="S129" s="32"/>
      <c r="T129" s="18"/>
      <c r="U129" s="18"/>
      <c r="V129" s="18"/>
      <c r="W129" s="18"/>
      <c r="X129" s="10"/>
      <c r="Y129" s="10"/>
    </row>
    <row r="130" spans="2:25" ht="12.75" customHeight="1">
      <c r="B130" s="1"/>
      <c r="D130" s="40"/>
      <c r="G130" s="42"/>
      <c r="H130" s="14"/>
      <c r="L130" s="5">
        <f>+L128+1</f>
        <v>64</v>
      </c>
      <c r="M130" s="5" t="s">
        <v>130</v>
      </c>
      <c r="N130" s="8" t="s">
        <v>4</v>
      </c>
      <c r="O130" s="5" t="s">
        <v>131</v>
      </c>
      <c r="P130" s="8" t="s">
        <v>132</v>
      </c>
      <c r="Q130" s="15">
        <v>2</v>
      </c>
      <c r="R130" s="22"/>
      <c r="S130" s="33"/>
      <c r="T130" s="18"/>
      <c r="U130" s="18"/>
      <c r="V130" s="18"/>
      <c r="W130" s="18"/>
      <c r="X130" s="10"/>
      <c r="Y130" s="10"/>
    </row>
    <row r="131" spans="13:16" ht="12.75" customHeight="1">
      <c r="M131" s="2"/>
      <c r="N131" s="2"/>
      <c r="O131" s="2"/>
      <c r="P131" s="2"/>
    </row>
    <row r="132" spans="13:16" ht="21" customHeight="1">
      <c r="M132" s="2"/>
      <c r="N132" s="2"/>
      <c r="O132" s="2"/>
      <c r="P132" s="2"/>
    </row>
    <row r="133" spans="13:16" ht="21" customHeight="1">
      <c r="M133" s="2"/>
      <c r="N133" s="2"/>
      <c r="O133" s="2"/>
      <c r="P133" s="2"/>
    </row>
    <row r="134" spans="13:16" ht="21" customHeight="1">
      <c r="M134" s="2"/>
      <c r="N134" s="2"/>
      <c r="O134" s="2"/>
      <c r="P134" s="2"/>
    </row>
    <row r="135" spans="13:16" ht="21" customHeight="1">
      <c r="M135" s="2"/>
      <c r="N135" s="2"/>
      <c r="O135" s="2"/>
      <c r="P135" s="2"/>
    </row>
  </sheetData>
  <sheetProtection/>
  <printOptions horizontalCentered="1" verticalCentered="1"/>
  <pageMargins left="0.1968503937007874" right="0.1968503937007874" top="0.15748031496062992" bottom="0.15748031496062992" header="0.2755905511811024" footer="0.1968503937007874"/>
  <pageSetup fitToHeight="0" horizontalDpi="300" verticalDpi="300" orientation="portrait" paperSize="9" scale="66" r:id="rId2"/>
  <headerFooter alignWithMargins="0">
    <oddFooter>&amp;L&amp;A</oddFooter>
  </headerFooter>
  <rowBreaks count="1" manualBreakCount="1">
    <brk id="67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"/>
  <sheetViews>
    <sheetView tabSelected="1" view="pageBreakPreview" zoomScale="80" zoomScaleNormal="85" zoomScaleSheetLayoutView="80" zoomScalePageLayoutView="0" workbookViewId="0" topLeftCell="A1">
      <selection activeCell="A5" sqref="A5"/>
    </sheetView>
  </sheetViews>
  <sheetFormatPr defaultColWidth="11.50390625" defaultRowHeight="22.5" customHeight="1"/>
  <cols>
    <col min="1" max="4" width="11.50390625" style="56" customWidth="1"/>
    <col min="5" max="5" width="3.75390625" style="56" customWidth="1"/>
    <col min="6" max="6" width="13.875" style="1" customWidth="1"/>
    <col min="7" max="7" width="1.25" style="1" customWidth="1"/>
    <col min="8" max="8" width="13.50390625" style="1" customWidth="1"/>
    <col min="9" max="9" width="1.875" style="1" customWidth="1"/>
    <col min="10" max="10" width="13.75390625" style="1" customWidth="1"/>
    <col min="11" max="11" width="2.125" style="1" customWidth="1"/>
    <col min="12" max="12" width="9.75390625" style="1" customWidth="1"/>
    <col min="13" max="13" width="2.125" style="1" customWidth="1"/>
    <col min="14" max="29" width="11.50390625" style="56" customWidth="1"/>
    <col min="30" max="16384" width="11.50390625" style="56" customWidth="1"/>
  </cols>
  <sheetData>
    <row r="1" spans="14:29" ht="45" customHeight="1">
      <c r="N1" s="57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4:29" ht="45" customHeight="1">
      <c r="N2" s="57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29" s="65" customFormat="1" ht="50.25" customHeight="1">
      <c r="A3" s="59" t="s">
        <v>0</v>
      </c>
      <c r="B3" s="59" t="s">
        <v>3</v>
      </c>
      <c r="C3" s="59" t="s">
        <v>7</v>
      </c>
      <c r="D3" s="59" t="s">
        <v>2</v>
      </c>
      <c r="E3" s="59"/>
      <c r="F3" s="53"/>
      <c r="G3" s="54"/>
      <c r="H3" s="54"/>
      <c r="I3" s="54"/>
      <c r="J3" s="54"/>
      <c r="K3" s="54"/>
      <c r="L3" s="54"/>
      <c r="M3" s="55"/>
      <c r="N3" s="59">
        <f>+E4</f>
        <v>1</v>
      </c>
      <c r="O3" s="59">
        <f aca="true" t="shared" si="0" ref="O3:AC3">+N3+1</f>
        <v>2</v>
      </c>
      <c r="P3" s="59">
        <f t="shared" si="0"/>
        <v>3</v>
      </c>
      <c r="Q3" s="59">
        <f t="shared" si="0"/>
        <v>4</v>
      </c>
      <c r="R3" s="59">
        <f t="shared" si="0"/>
        <v>5</v>
      </c>
      <c r="S3" s="59">
        <f t="shared" si="0"/>
        <v>6</v>
      </c>
      <c r="T3" s="59">
        <f t="shared" si="0"/>
        <v>7</v>
      </c>
      <c r="U3" s="59">
        <f t="shared" si="0"/>
        <v>8</v>
      </c>
      <c r="V3" s="59">
        <f t="shared" si="0"/>
        <v>9</v>
      </c>
      <c r="W3" s="59">
        <f t="shared" si="0"/>
        <v>10</v>
      </c>
      <c r="X3" s="59">
        <f t="shared" si="0"/>
        <v>11</v>
      </c>
      <c r="Y3" s="59">
        <f t="shared" si="0"/>
        <v>12</v>
      </c>
      <c r="Z3" s="59">
        <f t="shared" si="0"/>
        <v>13</v>
      </c>
      <c r="AA3" s="59">
        <f t="shared" si="0"/>
        <v>14</v>
      </c>
      <c r="AB3" s="59">
        <f t="shared" si="0"/>
        <v>15</v>
      </c>
      <c r="AC3" s="59">
        <f t="shared" si="0"/>
        <v>16</v>
      </c>
    </row>
    <row r="4" spans="1:29" ht="50.25" customHeight="1">
      <c r="A4" s="61"/>
      <c r="B4" s="61"/>
      <c r="C4" s="61"/>
      <c r="D4" s="61"/>
      <c r="E4" s="74">
        <v>1</v>
      </c>
      <c r="F4" s="5" t="s">
        <v>25</v>
      </c>
      <c r="G4" s="8" t="s">
        <v>8</v>
      </c>
      <c r="H4" s="5" t="s">
        <v>125</v>
      </c>
      <c r="I4" s="8" t="s">
        <v>4</v>
      </c>
      <c r="J4" s="5" t="s">
        <v>271</v>
      </c>
      <c r="K4" s="8" t="str">
        <f>+IF(L4&lt;&gt;0,"・",")")</f>
        <v>)</v>
      </c>
      <c r="L4" s="5"/>
      <c r="M4" s="8"/>
      <c r="N4" s="62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</row>
    <row r="5" spans="1:29" ht="50.25" customHeight="1">
      <c r="A5" s="61"/>
      <c r="B5" s="61"/>
      <c r="C5" s="61"/>
      <c r="D5" s="61"/>
      <c r="E5" s="74">
        <f aca="true" t="shared" si="1" ref="E5:E19">+E4+1</f>
        <v>2</v>
      </c>
      <c r="F5" s="5" t="s">
        <v>292</v>
      </c>
      <c r="G5" s="8" t="s">
        <v>245</v>
      </c>
      <c r="H5" s="5" t="s">
        <v>293</v>
      </c>
      <c r="I5" s="8" t="s">
        <v>294</v>
      </c>
      <c r="J5" s="5" t="s">
        <v>234</v>
      </c>
      <c r="K5" s="8" t="str">
        <f>+IF(L5&lt;&gt;0,"・",")")</f>
        <v>)</v>
      </c>
      <c r="L5" s="5"/>
      <c r="M5" s="8"/>
      <c r="N5" s="63"/>
      <c r="O5" s="62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</row>
    <row r="6" spans="1:29" ht="50.25" customHeight="1">
      <c r="A6" s="61"/>
      <c r="B6" s="61"/>
      <c r="C6" s="61"/>
      <c r="D6" s="61"/>
      <c r="E6" s="86">
        <f>+E5+1</f>
        <v>3</v>
      </c>
      <c r="F6" s="5" t="s">
        <v>94</v>
      </c>
      <c r="G6" s="8" t="s">
        <v>114</v>
      </c>
      <c r="H6" s="5" t="s">
        <v>98</v>
      </c>
      <c r="I6" s="8" t="s">
        <v>4</v>
      </c>
      <c r="J6" s="5" t="s">
        <v>271</v>
      </c>
      <c r="K6" s="8" t="str">
        <f aca="true" t="shared" si="2" ref="K6:K16">+IF(L6&lt;&gt;0,"・",")")</f>
        <v>)</v>
      </c>
      <c r="L6" s="5"/>
      <c r="M6" s="8"/>
      <c r="N6" s="63"/>
      <c r="O6" s="63"/>
      <c r="P6" s="62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</row>
    <row r="7" spans="1:29" ht="50.25" customHeight="1">
      <c r="A7" s="61"/>
      <c r="B7" s="61"/>
      <c r="C7" s="61"/>
      <c r="D7" s="61"/>
      <c r="E7" s="86">
        <f t="shared" si="1"/>
        <v>4</v>
      </c>
      <c r="F7" s="5" t="s">
        <v>99</v>
      </c>
      <c r="G7" s="8" t="s">
        <v>115</v>
      </c>
      <c r="H7" s="5" t="s">
        <v>116</v>
      </c>
      <c r="I7" s="8" t="s">
        <v>95</v>
      </c>
      <c r="J7" s="5" t="s">
        <v>270</v>
      </c>
      <c r="K7" s="8" t="str">
        <f t="shared" si="2"/>
        <v>)</v>
      </c>
      <c r="L7" s="5"/>
      <c r="M7" s="8"/>
      <c r="N7" s="63"/>
      <c r="O7" s="63"/>
      <c r="P7" s="63"/>
      <c r="Q7" s="62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</row>
    <row r="8" spans="1:29" ht="50.25" customHeight="1">
      <c r="A8" s="61"/>
      <c r="B8" s="61"/>
      <c r="C8" s="61"/>
      <c r="D8" s="61"/>
      <c r="E8" s="59">
        <f t="shared" si="1"/>
        <v>5</v>
      </c>
      <c r="F8" s="5" t="s">
        <v>102</v>
      </c>
      <c r="G8" s="8" t="s">
        <v>8</v>
      </c>
      <c r="H8" s="5" t="s">
        <v>117</v>
      </c>
      <c r="I8" s="8" t="s">
        <v>4</v>
      </c>
      <c r="J8" s="5" t="s">
        <v>271</v>
      </c>
      <c r="K8" s="8" t="str">
        <f t="shared" si="2"/>
        <v>)</v>
      </c>
      <c r="L8" s="5"/>
      <c r="M8" s="8"/>
      <c r="N8" s="63"/>
      <c r="O8" s="63"/>
      <c r="P8" s="63"/>
      <c r="Q8" s="63"/>
      <c r="R8" s="62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</row>
    <row r="9" spans="1:29" ht="50.25" customHeight="1">
      <c r="A9" s="61"/>
      <c r="B9" s="61"/>
      <c r="C9" s="61"/>
      <c r="D9" s="61"/>
      <c r="E9" s="59">
        <f t="shared" si="1"/>
        <v>6</v>
      </c>
      <c r="F9" s="5" t="s">
        <v>103</v>
      </c>
      <c r="G9" s="8" t="s">
        <v>118</v>
      </c>
      <c r="H9" s="5" t="s">
        <v>119</v>
      </c>
      <c r="I9" s="8" t="s">
        <v>120</v>
      </c>
      <c r="J9" s="5" t="s">
        <v>276</v>
      </c>
      <c r="K9" s="8" t="str">
        <f t="shared" si="2"/>
        <v>)</v>
      </c>
      <c r="L9" s="5"/>
      <c r="M9" s="8"/>
      <c r="N9" s="63"/>
      <c r="O9" s="63"/>
      <c r="P9" s="63"/>
      <c r="Q9" s="63"/>
      <c r="R9" s="63"/>
      <c r="S9" s="62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spans="1:29" ht="50.25" customHeight="1">
      <c r="A10" s="61"/>
      <c r="B10" s="61"/>
      <c r="C10" s="61"/>
      <c r="D10" s="61"/>
      <c r="E10" s="59">
        <f t="shared" si="1"/>
        <v>7</v>
      </c>
      <c r="F10" s="5" t="s">
        <v>24</v>
      </c>
      <c r="G10" s="8" t="s">
        <v>121</v>
      </c>
      <c r="H10" s="5" t="s">
        <v>104</v>
      </c>
      <c r="I10" s="8" t="s">
        <v>105</v>
      </c>
      <c r="J10" s="5" t="s">
        <v>275</v>
      </c>
      <c r="K10" s="8" t="str">
        <f t="shared" si="2"/>
        <v>)</v>
      </c>
      <c r="L10" s="5"/>
      <c r="M10" s="8"/>
      <c r="N10" s="63"/>
      <c r="O10" s="63"/>
      <c r="P10" s="63"/>
      <c r="Q10" s="63"/>
      <c r="R10" s="63"/>
      <c r="S10" s="63"/>
      <c r="T10" s="62"/>
      <c r="U10" s="63"/>
      <c r="V10" s="63"/>
      <c r="W10" s="63"/>
      <c r="X10" s="63"/>
      <c r="Y10" s="63"/>
      <c r="Z10" s="63"/>
      <c r="AA10" s="63"/>
      <c r="AB10" s="63"/>
      <c r="AC10" s="63"/>
    </row>
    <row r="11" spans="1:29" ht="50.25" customHeight="1">
      <c r="A11" s="61"/>
      <c r="B11" s="61"/>
      <c r="C11" s="61"/>
      <c r="D11" s="61"/>
      <c r="E11" s="59">
        <f t="shared" si="1"/>
        <v>8</v>
      </c>
      <c r="F11" s="5" t="s">
        <v>295</v>
      </c>
      <c r="G11" s="8" t="s">
        <v>143</v>
      </c>
      <c r="H11" s="5" t="s">
        <v>296</v>
      </c>
      <c r="I11" s="8" t="s">
        <v>236</v>
      </c>
      <c r="J11" s="5" t="s">
        <v>234</v>
      </c>
      <c r="K11" s="8" t="str">
        <f t="shared" si="2"/>
        <v>)</v>
      </c>
      <c r="L11" s="5"/>
      <c r="M11" s="8"/>
      <c r="N11" s="63"/>
      <c r="O11" s="63"/>
      <c r="P11" s="63"/>
      <c r="Q11" s="63"/>
      <c r="R11" s="63"/>
      <c r="S11" s="63"/>
      <c r="T11" s="63"/>
      <c r="U11" s="62"/>
      <c r="V11" s="63"/>
      <c r="W11" s="63"/>
      <c r="X11" s="63"/>
      <c r="Y11" s="63"/>
      <c r="Z11" s="63"/>
      <c r="AA11" s="63"/>
      <c r="AB11" s="63"/>
      <c r="AC11" s="63"/>
    </row>
    <row r="12" spans="1:29" ht="50.25" customHeight="1">
      <c r="A12" s="61"/>
      <c r="B12" s="61"/>
      <c r="C12" s="61"/>
      <c r="D12" s="61"/>
      <c r="E12" s="59">
        <f t="shared" si="1"/>
        <v>9</v>
      </c>
      <c r="F12" s="5" t="s">
        <v>301</v>
      </c>
      <c r="G12" s="8" t="s">
        <v>8</v>
      </c>
      <c r="H12" s="5" t="s">
        <v>297</v>
      </c>
      <c r="I12" s="8" t="s">
        <v>105</v>
      </c>
      <c r="J12" s="5" t="s">
        <v>234</v>
      </c>
      <c r="K12" s="8" t="str">
        <f t="shared" si="2"/>
        <v>)</v>
      </c>
      <c r="L12" s="5"/>
      <c r="M12" s="8"/>
      <c r="N12" s="63"/>
      <c r="O12" s="63"/>
      <c r="P12" s="63"/>
      <c r="Q12" s="63"/>
      <c r="R12" s="63"/>
      <c r="S12" s="63"/>
      <c r="T12" s="63"/>
      <c r="U12" s="63"/>
      <c r="V12" s="62"/>
      <c r="W12" s="63"/>
      <c r="X12" s="63"/>
      <c r="Y12" s="63"/>
      <c r="Z12" s="63"/>
      <c r="AA12" s="63"/>
      <c r="AB12" s="63"/>
      <c r="AC12" s="63"/>
    </row>
    <row r="13" spans="1:29" ht="50.25" customHeight="1">
      <c r="A13" s="61"/>
      <c r="B13" s="61"/>
      <c r="C13" s="61"/>
      <c r="D13" s="61"/>
      <c r="E13" s="59">
        <f t="shared" si="1"/>
        <v>10</v>
      </c>
      <c r="F13" s="5" t="s">
        <v>302</v>
      </c>
      <c r="G13" s="8" t="s">
        <v>136</v>
      </c>
      <c r="H13" s="5" t="s">
        <v>303</v>
      </c>
      <c r="I13" s="8" t="s">
        <v>242</v>
      </c>
      <c r="J13" s="5" t="s">
        <v>234</v>
      </c>
      <c r="K13" s="8" t="str">
        <f t="shared" si="2"/>
        <v>)</v>
      </c>
      <c r="L13" s="5"/>
      <c r="M13" s="8"/>
      <c r="N13" s="63"/>
      <c r="O13" s="63"/>
      <c r="P13" s="63"/>
      <c r="Q13" s="63"/>
      <c r="R13" s="63"/>
      <c r="S13" s="63"/>
      <c r="T13" s="63"/>
      <c r="U13" s="63"/>
      <c r="V13" s="63"/>
      <c r="W13" s="62"/>
      <c r="X13" s="63"/>
      <c r="Y13" s="63"/>
      <c r="Z13" s="63"/>
      <c r="AA13" s="63"/>
      <c r="AB13" s="63"/>
      <c r="AC13" s="63"/>
    </row>
    <row r="14" spans="1:29" ht="50.25" customHeight="1">
      <c r="A14" s="61"/>
      <c r="B14" s="61"/>
      <c r="C14" s="61"/>
      <c r="D14" s="61"/>
      <c r="E14" s="59">
        <f t="shared" si="1"/>
        <v>11</v>
      </c>
      <c r="F14" s="5" t="s">
        <v>304</v>
      </c>
      <c r="G14" s="8" t="s">
        <v>8</v>
      </c>
      <c r="H14" s="5" t="s">
        <v>298</v>
      </c>
      <c r="I14" s="8" t="s">
        <v>68</v>
      </c>
      <c r="J14" s="5" t="s">
        <v>234</v>
      </c>
      <c r="K14" s="8" t="str">
        <f t="shared" si="2"/>
        <v>)</v>
      </c>
      <c r="L14" s="5"/>
      <c r="M14" s="8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2"/>
      <c r="Y14" s="63"/>
      <c r="Z14" s="63"/>
      <c r="AA14" s="63"/>
      <c r="AB14" s="63"/>
      <c r="AC14" s="63"/>
    </row>
    <row r="15" spans="1:29" ht="50.25" customHeight="1">
      <c r="A15" s="61"/>
      <c r="B15" s="61"/>
      <c r="C15" s="61"/>
      <c r="D15" s="61"/>
      <c r="E15" s="59">
        <f t="shared" si="1"/>
        <v>12</v>
      </c>
      <c r="F15" s="5" t="s">
        <v>291</v>
      </c>
      <c r="G15" s="8" t="s">
        <v>167</v>
      </c>
      <c r="H15" s="5" t="s">
        <v>168</v>
      </c>
      <c r="I15" s="8" t="s">
        <v>61</v>
      </c>
      <c r="J15" s="5" t="s">
        <v>154</v>
      </c>
      <c r="K15" s="8" t="str">
        <f t="shared" si="2"/>
        <v>)</v>
      </c>
      <c r="L15" s="5"/>
      <c r="M15" s="8">
        <f>+IF(L15&lt;&gt;0,")","")</f>
      </c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2"/>
      <c r="Z15" s="63"/>
      <c r="AA15" s="63"/>
      <c r="AB15" s="63"/>
      <c r="AC15" s="63"/>
    </row>
    <row r="16" spans="1:29" ht="50.25" customHeight="1">
      <c r="A16" s="61"/>
      <c r="B16" s="61"/>
      <c r="C16" s="61"/>
      <c r="D16" s="61"/>
      <c r="E16" s="59">
        <f t="shared" si="1"/>
        <v>13</v>
      </c>
      <c r="F16" s="5" t="s">
        <v>156</v>
      </c>
      <c r="G16" s="8" t="s">
        <v>136</v>
      </c>
      <c r="H16" s="5" t="s">
        <v>287</v>
      </c>
      <c r="I16" s="8" t="s">
        <v>61</v>
      </c>
      <c r="J16" s="5" t="s">
        <v>154</v>
      </c>
      <c r="K16" s="8" t="str">
        <f t="shared" si="2"/>
        <v>)</v>
      </c>
      <c r="L16" s="5"/>
      <c r="M16" s="8">
        <f>+IF(L16&lt;&gt;0,")","")</f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2"/>
      <c r="AA16" s="63"/>
      <c r="AB16" s="63"/>
      <c r="AC16" s="63"/>
    </row>
    <row r="17" spans="1:29" ht="50.25" customHeight="1">
      <c r="A17" s="61"/>
      <c r="B17" s="61"/>
      <c r="C17" s="61"/>
      <c r="D17" s="61"/>
      <c r="E17" s="59">
        <f t="shared" si="1"/>
        <v>14</v>
      </c>
      <c r="F17" s="5" t="s">
        <v>289</v>
      </c>
      <c r="G17" s="8" t="s">
        <v>143</v>
      </c>
      <c r="H17" s="5" t="s">
        <v>290</v>
      </c>
      <c r="I17" s="8" t="s">
        <v>38</v>
      </c>
      <c r="J17" s="5" t="s">
        <v>164</v>
      </c>
      <c r="K17" s="8" t="s">
        <v>143</v>
      </c>
      <c r="L17" s="5" t="s">
        <v>165</v>
      </c>
      <c r="M17" s="8" t="s">
        <v>41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2"/>
      <c r="AB17" s="63"/>
      <c r="AC17" s="63"/>
    </row>
    <row r="18" spans="1:29" ht="50.25" customHeight="1">
      <c r="A18" s="61"/>
      <c r="B18" s="61"/>
      <c r="C18" s="61"/>
      <c r="D18" s="61"/>
      <c r="E18" s="59">
        <f t="shared" si="1"/>
        <v>15</v>
      </c>
      <c r="F18" s="5" t="s">
        <v>29</v>
      </c>
      <c r="G18" s="8" t="s">
        <v>37</v>
      </c>
      <c r="H18" s="5" t="s">
        <v>33</v>
      </c>
      <c r="I18" s="8" t="s">
        <v>34</v>
      </c>
      <c r="J18" s="5" t="s">
        <v>35</v>
      </c>
      <c r="K18" s="8" t="str">
        <f>+IF(L18&lt;&gt;0,"・",")")</f>
        <v>)</v>
      </c>
      <c r="L18" s="5"/>
      <c r="M18" s="8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2"/>
      <c r="AC18" s="63"/>
    </row>
    <row r="19" spans="1:29" ht="50.25" customHeight="1">
      <c r="A19" s="61"/>
      <c r="B19" s="61"/>
      <c r="C19" s="61"/>
      <c r="D19" s="61"/>
      <c r="E19" s="59">
        <f t="shared" si="1"/>
        <v>16</v>
      </c>
      <c r="F19" s="5" t="s">
        <v>305</v>
      </c>
      <c r="G19" s="8" t="s">
        <v>8</v>
      </c>
      <c r="H19" s="5" t="s">
        <v>306</v>
      </c>
      <c r="I19" s="8" t="s">
        <v>4</v>
      </c>
      <c r="J19" s="5" t="s">
        <v>307</v>
      </c>
      <c r="K19" s="8" t="str">
        <f>+IF(L19&lt;&gt;0,"・",")")</f>
        <v>)</v>
      </c>
      <c r="L19" s="5"/>
      <c r="M19" s="8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2"/>
    </row>
  </sheetData>
  <sheetProtection/>
  <printOptions/>
  <pageMargins left="0.16" right="0.16" top="0.53" bottom="0.16" header="0.512" footer="0.16"/>
  <pageSetup fitToHeight="0" fitToWidth="1" horizontalDpi="600" verticalDpi="600" orientation="landscape" paperSize="9" scale="50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71"/>
  <sheetViews>
    <sheetView showGridLines="0" view="pageBreakPreview" zoomScale="80" zoomScaleNormal="80" zoomScaleSheetLayoutView="80" zoomScalePageLayoutView="0" workbookViewId="0" topLeftCell="A1">
      <selection activeCell="L2" sqref="L2"/>
    </sheetView>
  </sheetViews>
  <sheetFormatPr defaultColWidth="9.00390625" defaultRowHeight="21" customHeight="1"/>
  <cols>
    <col min="1" max="3" width="6.375" style="39" customWidth="1"/>
    <col min="4" max="6" width="6.375" style="40" customWidth="1"/>
    <col min="7" max="7" width="3.875" style="2" customWidth="1"/>
    <col min="8" max="8" width="2.125" style="2" customWidth="1"/>
    <col min="9" max="9" width="3.75390625" style="1" customWidth="1"/>
    <col min="10" max="10" width="13.125" style="1" customWidth="1"/>
    <col min="11" max="11" width="1.75390625" style="1" customWidth="1"/>
    <col min="12" max="12" width="14.00390625" style="1" customWidth="1"/>
    <col min="13" max="13" width="1.875" style="1" customWidth="1"/>
    <col min="14" max="14" width="15.00390625" style="1" customWidth="1"/>
    <col min="15" max="15" width="2.125" style="1" customWidth="1"/>
    <col min="16" max="16" width="12.125" style="1" customWidth="1"/>
    <col min="17" max="17" width="2.125" style="1" customWidth="1"/>
    <col min="18" max="18" width="10.00390625" style="1" customWidth="1"/>
    <col min="19" max="19" width="5.00390625" style="17" customWidth="1"/>
    <col min="20" max="24" width="6.75390625" style="17" customWidth="1"/>
    <col min="25" max="25" width="6.75390625" style="9" customWidth="1"/>
    <col min="26" max="16384" width="9.00390625" style="1" customWidth="1"/>
  </cols>
  <sheetData>
    <row r="3" ht="21" customHeight="1">
      <c r="D3" s="39"/>
    </row>
    <row r="4" spans="7:19" ht="17.25" customHeight="1">
      <c r="G4" s="12"/>
      <c r="I4" s="5">
        <v>1</v>
      </c>
      <c r="J4" s="5" t="s">
        <v>107</v>
      </c>
      <c r="K4" s="8" t="s">
        <v>114</v>
      </c>
      <c r="L4" s="5" t="s">
        <v>108</v>
      </c>
      <c r="M4" s="8" t="s">
        <v>4</v>
      </c>
      <c r="N4" s="5" t="s">
        <v>96</v>
      </c>
      <c r="O4" s="8" t="s">
        <v>9</v>
      </c>
      <c r="P4" s="5"/>
      <c r="Q4" s="8"/>
      <c r="R4" s="15">
        <v>1</v>
      </c>
      <c r="S4" s="19"/>
    </row>
    <row r="5" spans="3:25" ht="17.25" customHeight="1">
      <c r="C5" s="40"/>
      <c r="F5" s="41"/>
      <c r="I5" s="2"/>
      <c r="J5" s="2"/>
      <c r="K5" s="2"/>
      <c r="L5" s="2"/>
      <c r="M5" s="2"/>
      <c r="N5" s="2"/>
      <c r="O5" s="2"/>
      <c r="P5" s="2"/>
      <c r="Q5" s="2"/>
      <c r="R5" s="2"/>
      <c r="S5" s="20">
        <v>1</v>
      </c>
      <c r="T5" s="21"/>
      <c r="U5" s="18"/>
      <c r="V5" s="18"/>
      <c r="W5" s="18"/>
      <c r="X5" s="18"/>
      <c r="Y5" s="10"/>
    </row>
    <row r="6" spans="3:25" ht="17.25" customHeight="1">
      <c r="C6" s="40"/>
      <c r="E6" s="41"/>
      <c r="F6" s="42"/>
      <c r="I6" s="5">
        <f>+I4+1</f>
        <v>2</v>
      </c>
      <c r="J6" s="5" t="s">
        <v>11</v>
      </c>
      <c r="K6" s="8">
        <f>+IF(L6&lt;&gt;0,"・","")</f>
      </c>
      <c r="L6" s="5"/>
      <c r="M6" s="8"/>
      <c r="N6" s="5"/>
      <c r="O6" s="8"/>
      <c r="P6" s="5"/>
      <c r="Q6" s="8">
        <f>+IF(P6&lt;&gt;0,")","")</f>
      </c>
      <c r="R6" s="15"/>
      <c r="S6" s="22"/>
      <c r="T6" s="23"/>
      <c r="U6" s="18"/>
      <c r="V6" s="18"/>
      <c r="W6" s="18"/>
      <c r="X6" s="18"/>
      <c r="Y6" s="10"/>
    </row>
    <row r="7" spans="3:25" ht="25.5" customHeight="1">
      <c r="C7" s="40"/>
      <c r="E7" s="43"/>
      <c r="F7" s="40">
        <v>1</v>
      </c>
      <c r="G7" s="4"/>
      <c r="I7" s="2"/>
      <c r="J7" s="2"/>
      <c r="K7" s="2"/>
      <c r="L7" s="2"/>
      <c r="M7" s="2"/>
      <c r="N7" s="2"/>
      <c r="O7" s="2"/>
      <c r="P7" s="2"/>
      <c r="Q7" s="2"/>
      <c r="R7" s="2"/>
      <c r="S7" s="18"/>
      <c r="T7" s="24">
        <f>+S65+1</f>
        <v>17</v>
      </c>
      <c r="U7" s="25"/>
      <c r="V7" s="18"/>
      <c r="W7" s="18"/>
      <c r="X7" s="18"/>
      <c r="Y7" s="10"/>
    </row>
    <row r="8" spans="3:25" ht="17.25" customHeight="1">
      <c r="C8" s="40"/>
      <c r="D8" s="41"/>
      <c r="E8" s="42"/>
      <c r="I8" s="5">
        <f>+I6+1</f>
        <v>3</v>
      </c>
      <c r="J8" s="5" t="s">
        <v>213</v>
      </c>
      <c r="K8" s="8" t="s">
        <v>217</v>
      </c>
      <c r="L8" s="5" t="s">
        <v>218</v>
      </c>
      <c r="M8" s="8" t="s">
        <v>219</v>
      </c>
      <c r="N8" s="5" t="s">
        <v>220</v>
      </c>
      <c r="O8" s="8" t="s">
        <v>9</v>
      </c>
      <c r="P8" s="5"/>
      <c r="Q8" s="8"/>
      <c r="R8" s="15"/>
      <c r="S8" s="19"/>
      <c r="T8" s="24"/>
      <c r="U8" s="23"/>
      <c r="V8" s="18"/>
      <c r="W8" s="18"/>
      <c r="X8" s="18"/>
      <c r="Y8" s="10"/>
    </row>
    <row r="9" spans="3:25" ht="17.25" customHeight="1">
      <c r="C9" s="40"/>
      <c r="D9" s="41"/>
      <c r="E9" s="41"/>
      <c r="F9" s="44"/>
      <c r="G9" s="13"/>
      <c r="I9" s="2"/>
      <c r="J9" s="2"/>
      <c r="K9" s="2"/>
      <c r="L9" s="2"/>
      <c r="M9" s="2"/>
      <c r="N9" s="2"/>
      <c r="O9" s="2"/>
      <c r="P9" s="2"/>
      <c r="Q9" s="2"/>
      <c r="R9" s="2"/>
      <c r="S9" s="20">
        <f>+S5+1</f>
        <v>2</v>
      </c>
      <c r="T9" s="26"/>
      <c r="U9" s="24"/>
      <c r="V9" s="18"/>
      <c r="W9" s="18"/>
      <c r="X9" s="18"/>
      <c r="Y9" s="10"/>
    </row>
    <row r="10" spans="3:25" ht="17.25" customHeight="1">
      <c r="C10" s="40"/>
      <c r="D10" s="41"/>
      <c r="F10" s="42"/>
      <c r="G10" s="14"/>
      <c r="I10" s="5">
        <f>+I8+1</f>
        <v>4</v>
      </c>
      <c r="J10" s="5" t="s">
        <v>56</v>
      </c>
      <c r="K10" s="8" t="s">
        <v>62</v>
      </c>
      <c r="L10" s="5" t="s">
        <v>60</v>
      </c>
      <c r="M10" s="8" t="s">
        <v>61</v>
      </c>
      <c r="N10" s="5" t="s">
        <v>58</v>
      </c>
      <c r="O10" s="8" t="s">
        <v>9</v>
      </c>
      <c r="P10" s="5"/>
      <c r="Q10" s="8"/>
      <c r="R10" s="15"/>
      <c r="S10" s="22"/>
      <c r="T10" s="27"/>
      <c r="U10" s="24"/>
      <c r="V10" s="18"/>
      <c r="W10" s="18"/>
      <c r="X10" s="18"/>
      <c r="Y10" s="10"/>
    </row>
    <row r="11" spans="3:25" ht="25.5" customHeight="1">
      <c r="C11" s="40"/>
      <c r="D11" s="45"/>
      <c r="E11" s="40">
        <f>+F63+1</f>
        <v>9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18"/>
      <c r="T11" s="18"/>
      <c r="U11" s="24">
        <f>+T63+1</f>
        <v>25</v>
      </c>
      <c r="V11" s="28"/>
      <c r="W11" s="18"/>
      <c r="X11" s="18"/>
      <c r="Y11" s="10"/>
    </row>
    <row r="12" spans="3:25" ht="17.25" customHeight="1">
      <c r="C12" s="41"/>
      <c r="D12" s="41"/>
      <c r="I12" s="5">
        <f>+I10+1</f>
        <v>5</v>
      </c>
      <c r="J12" s="5" t="s">
        <v>147</v>
      </c>
      <c r="K12" s="8" t="s">
        <v>121</v>
      </c>
      <c r="L12" s="5" t="s">
        <v>140</v>
      </c>
      <c r="M12" s="8" t="s">
        <v>38</v>
      </c>
      <c r="N12" s="5" t="s">
        <v>141</v>
      </c>
      <c r="O12" s="8" t="s">
        <v>9</v>
      </c>
      <c r="P12" s="5"/>
      <c r="Q12" s="8"/>
      <c r="R12" s="85">
        <v>9</v>
      </c>
      <c r="S12" s="19"/>
      <c r="T12" s="18"/>
      <c r="U12" s="24"/>
      <c r="V12" s="23"/>
      <c r="W12" s="18"/>
      <c r="X12" s="18"/>
      <c r="Y12" s="10"/>
    </row>
    <row r="13" spans="3:25" ht="17.25" customHeight="1">
      <c r="C13" s="41"/>
      <c r="D13" s="41"/>
      <c r="F13" s="41"/>
      <c r="G13" s="13"/>
      <c r="I13" s="2"/>
      <c r="J13" s="2"/>
      <c r="K13" s="2"/>
      <c r="L13" s="2"/>
      <c r="M13" s="2"/>
      <c r="N13" s="2"/>
      <c r="O13" s="2"/>
      <c r="P13" s="2"/>
      <c r="Q13" s="2"/>
      <c r="R13" s="2"/>
      <c r="S13" s="20">
        <f>+S9+1</f>
        <v>3</v>
      </c>
      <c r="T13" s="25"/>
      <c r="U13" s="24"/>
      <c r="V13" s="24"/>
      <c r="W13" s="18"/>
      <c r="X13" s="18"/>
      <c r="Y13" s="10"/>
    </row>
    <row r="14" spans="3:25" ht="17.25" customHeight="1">
      <c r="C14" s="41"/>
      <c r="D14" s="41"/>
      <c r="E14" s="41"/>
      <c r="F14" s="42"/>
      <c r="I14" s="5">
        <f>+I12+1</f>
        <v>6</v>
      </c>
      <c r="J14" s="5" t="s">
        <v>133</v>
      </c>
      <c r="K14" s="8" t="s">
        <v>8</v>
      </c>
      <c r="L14" s="5" t="s">
        <v>135</v>
      </c>
      <c r="M14" s="8" t="s">
        <v>4</v>
      </c>
      <c r="N14" s="5" t="s">
        <v>131</v>
      </c>
      <c r="O14" s="8" t="s">
        <v>9</v>
      </c>
      <c r="P14" s="5"/>
      <c r="Q14" s="8"/>
      <c r="R14" s="15"/>
      <c r="S14" s="22"/>
      <c r="T14" s="23"/>
      <c r="U14" s="29"/>
      <c r="V14" s="24"/>
      <c r="W14" s="18"/>
      <c r="X14" s="18"/>
      <c r="Y14" s="10"/>
    </row>
    <row r="15" spans="3:25" ht="25.5" customHeight="1">
      <c r="C15" s="41"/>
      <c r="D15" s="41"/>
      <c r="E15" s="43"/>
      <c r="F15" s="40">
        <f>+F7+1</f>
        <v>2</v>
      </c>
      <c r="G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18"/>
      <c r="T15" s="18">
        <f>+T7+1</f>
        <v>18</v>
      </c>
      <c r="U15" s="30"/>
      <c r="V15" s="24"/>
      <c r="W15" s="18"/>
      <c r="X15" s="18"/>
      <c r="Y15" s="10"/>
    </row>
    <row r="16" spans="3:25" ht="17.25" customHeight="1">
      <c r="C16" s="41"/>
      <c r="E16" s="42"/>
      <c r="I16" s="5">
        <f>+I14+1</f>
        <v>7</v>
      </c>
      <c r="J16" s="5" t="s">
        <v>176</v>
      </c>
      <c r="K16" s="8" t="s">
        <v>8</v>
      </c>
      <c r="L16" s="5" t="s">
        <v>174</v>
      </c>
      <c r="M16" s="8" t="s">
        <v>105</v>
      </c>
      <c r="N16" s="5" t="s">
        <v>170</v>
      </c>
      <c r="O16" s="8" t="s">
        <v>9</v>
      </c>
      <c r="P16" s="5"/>
      <c r="Q16" s="8"/>
      <c r="R16" s="15"/>
      <c r="S16" s="19"/>
      <c r="T16" s="24"/>
      <c r="U16" s="31"/>
      <c r="V16" s="24"/>
      <c r="W16" s="18"/>
      <c r="X16" s="18"/>
      <c r="Y16" s="10"/>
    </row>
    <row r="17" spans="3:25" ht="17.25" customHeight="1">
      <c r="C17" s="41"/>
      <c r="E17" s="41"/>
      <c r="F17" s="44"/>
      <c r="G17" s="13"/>
      <c r="I17" s="2"/>
      <c r="J17" s="2"/>
      <c r="K17" s="2"/>
      <c r="L17" s="2"/>
      <c r="M17" s="2"/>
      <c r="N17" s="2"/>
      <c r="O17" s="2"/>
      <c r="P17" s="2"/>
      <c r="Q17" s="2"/>
      <c r="R17" s="2"/>
      <c r="S17" s="20">
        <f>+S13+1</f>
        <v>4</v>
      </c>
      <c r="T17" s="32"/>
      <c r="U17" s="18"/>
      <c r="V17" s="24"/>
      <c r="W17" s="18"/>
      <c r="X17" s="18"/>
      <c r="Y17" s="10"/>
    </row>
    <row r="18" spans="3:25" ht="17.25" customHeight="1">
      <c r="C18" s="41"/>
      <c r="F18" s="42"/>
      <c r="G18" s="14"/>
      <c r="I18" s="5">
        <f>+I16+1</f>
        <v>8</v>
      </c>
      <c r="J18" s="5" t="s">
        <v>243</v>
      </c>
      <c r="K18" s="8" t="s">
        <v>8</v>
      </c>
      <c r="L18" s="5" t="s">
        <v>238</v>
      </c>
      <c r="M18" s="8" t="s">
        <v>68</v>
      </c>
      <c r="N18" s="5" t="s">
        <v>234</v>
      </c>
      <c r="O18" s="8" t="s">
        <v>9</v>
      </c>
      <c r="P18" s="5"/>
      <c r="Q18" s="8"/>
      <c r="R18" s="15">
        <v>8</v>
      </c>
      <c r="S18" s="22"/>
      <c r="T18" s="33"/>
      <c r="U18" s="18"/>
      <c r="V18" s="24"/>
      <c r="W18" s="18"/>
      <c r="X18" s="18"/>
      <c r="Y18" s="10"/>
    </row>
    <row r="19" spans="3:25" ht="25.5" customHeight="1">
      <c r="C19" s="43"/>
      <c r="D19" s="40">
        <f>+E59+1</f>
        <v>13</v>
      </c>
      <c r="G19" s="7"/>
      <c r="I19" s="2"/>
      <c r="J19" s="2"/>
      <c r="K19" s="2"/>
      <c r="L19" s="2"/>
      <c r="M19" s="2"/>
      <c r="N19" s="2"/>
      <c r="O19" s="2"/>
      <c r="P19" s="2"/>
      <c r="Q19" s="2"/>
      <c r="R19" s="2"/>
      <c r="S19" s="18"/>
      <c r="T19" s="18"/>
      <c r="U19" s="18"/>
      <c r="V19" s="24">
        <f>+U59+1</f>
        <v>29</v>
      </c>
      <c r="W19" s="34"/>
      <c r="X19" s="35"/>
      <c r="Y19" s="11"/>
    </row>
    <row r="20" spans="2:25" ht="17.25" customHeight="1">
      <c r="B20" s="41"/>
      <c r="C20" s="41"/>
      <c r="G20" s="12"/>
      <c r="I20" s="5">
        <f>+I18+1</f>
        <v>9</v>
      </c>
      <c r="J20" s="5" t="s">
        <v>156</v>
      </c>
      <c r="K20" s="8" t="s">
        <v>136</v>
      </c>
      <c r="L20" s="5" t="s">
        <v>153</v>
      </c>
      <c r="M20" s="8" t="s">
        <v>61</v>
      </c>
      <c r="N20" s="5" t="s">
        <v>154</v>
      </c>
      <c r="O20" s="8" t="s">
        <v>9</v>
      </c>
      <c r="P20" s="5"/>
      <c r="Q20" s="8"/>
      <c r="R20" s="15">
        <v>5</v>
      </c>
      <c r="S20" s="19"/>
      <c r="W20" s="23"/>
      <c r="X20" s="18"/>
      <c r="Y20" s="10"/>
    </row>
    <row r="21" spans="2:25" ht="17.25" customHeight="1">
      <c r="B21" s="41"/>
      <c r="C21" s="41"/>
      <c r="F21" s="41"/>
      <c r="I21" s="2"/>
      <c r="J21" s="2"/>
      <c r="K21" s="2"/>
      <c r="L21" s="2"/>
      <c r="M21" s="2"/>
      <c r="N21" s="2"/>
      <c r="O21" s="2"/>
      <c r="P21" s="2"/>
      <c r="Q21" s="2"/>
      <c r="R21" s="2"/>
      <c r="S21" s="20">
        <f>+S17+1</f>
        <v>5</v>
      </c>
      <c r="T21" s="21"/>
      <c r="U21" s="18"/>
      <c r="V21" s="18"/>
      <c r="W21" s="29"/>
      <c r="X21" s="18"/>
      <c r="Y21" s="10"/>
    </row>
    <row r="22" spans="2:25" ht="17.25" customHeight="1">
      <c r="B22" s="41"/>
      <c r="C22" s="41"/>
      <c r="E22" s="41"/>
      <c r="F22" s="42"/>
      <c r="I22" s="5">
        <f>+I20+1</f>
        <v>10</v>
      </c>
      <c r="J22" s="5" t="s">
        <v>112</v>
      </c>
      <c r="K22" s="8" t="s">
        <v>118</v>
      </c>
      <c r="L22" s="5" t="s">
        <v>124</v>
      </c>
      <c r="M22" s="8" t="s">
        <v>120</v>
      </c>
      <c r="N22" s="5" t="s">
        <v>96</v>
      </c>
      <c r="O22" s="8" t="s">
        <v>9</v>
      </c>
      <c r="P22" s="5"/>
      <c r="Q22" s="8"/>
      <c r="R22" s="15"/>
      <c r="S22" s="22"/>
      <c r="T22" s="23"/>
      <c r="U22" s="18"/>
      <c r="V22" s="24"/>
      <c r="W22" s="24"/>
      <c r="X22" s="18"/>
      <c r="Y22" s="10"/>
    </row>
    <row r="23" spans="2:25" ht="25.5" customHeight="1">
      <c r="B23" s="41"/>
      <c r="C23" s="41"/>
      <c r="E23" s="43"/>
      <c r="F23" s="40">
        <f>+F15+1</f>
        <v>3</v>
      </c>
      <c r="G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18"/>
      <c r="T23" s="24">
        <f>+T15+1</f>
        <v>19</v>
      </c>
      <c r="U23" s="25"/>
      <c r="V23" s="24"/>
      <c r="W23" s="24"/>
      <c r="X23" s="18"/>
      <c r="Y23" s="10"/>
    </row>
    <row r="24" spans="2:25" ht="17.25" customHeight="1">
      <c r="B24" s="41"/>
      <c r="C24" s="41"/>
      <c r="D24" s="41"/>
      <c r="E24" s="42"/>
      <c r="I24" s="5">
        <f>+I22+1</f>
        <v>11</v>
      </c>
      <c r="J24" s="5" t="s">
        <v>194</v>
      </c>
      <c r="K24" s="8" t="s">
        <v>198</v>
      </c>
      <c r="L24" s="5" t="s">
        <v>199</v>
      </c>
      <c r="M24" s="8" t="s">
        <v>105</v>
      </c>
      <c r="N24" s="5" t="s">
        <v>200</v>
      </c>
      <c r="O24" s="8" t="s">
        <v>9</v>
      </c>
      <c r="P24" s="5"/>
      <c r="Q24" s="8"/>
      <c r="R24" s="15"/>
      <c r="S24" s="19"/>
      <c r="T24" s="24"/>
      <c r="U24" s="23"/>
      <c r="V24" s="24"/>
      <c r="W24" s="24"/>
      <c r="X24" s="18"/>
      <c r="Y24" s="10"/>
    </row>
    <row r="25" spans="2:25" ht="17.25" customHeight="1">
      <c r="B25" s="41"/>
      <c r="C25" s="41"/>
      <c r="D25" s="41"/>
      <c r="E25" s="41"/>
      <c r="F25" s="44"/>
      <c r="G25" s="13"/>
      <c r="I25" s="2"/>
      <c r="J25" s="2"/>
      <c r="K25" s="2"/>
      <c r="L25" s="2"/>
      <c r="M25" s="2"/>
      <c r="N25" s="2"/>
      <c r="O25" s="2"/>
      <c r="P25" s="2"/>
      <c r="Q25" s="2"/>
      <c r="R25" s="2"/>
      <c r="S25" s="20">
        <f>+S21+1</f>
        <v>6</v>
      </c>
      <c r="T25" s="26"/>
      <c r="U25" s="24"/>
      <c r="V25" s="24"/>
      <c r="W25" s="24"/>
      <c r="X25" s="18"/>
      <c r="Y25" s="10"/>
    </row>
    <row r="26" spans="2:25" ht="17.25" customHeight="1">
      <c r="B26" s="41"/>
      <c r="C26" s="41"/>
      <c r="D26" s="41"/>
      <c r="F26" s="42"/>
      <c r="G26" s="14"/>
      <c r="I26" s="5">
        <f>+I24+1</f>
        <v>12</v>
      </c>
      <c r="J26" s="5" t="s">
        <v>309</v>
      </c>
      <c r="K26" s="8" t="s">
        <v>143</v>
      </c>
      <c r="L26" s="5" t="s">
        <v>235</v>
      </c>
      <c r="M26" s="8" t="s">
        <v>236</v>
      </c>
      <c r="N26" s="5" t="s">
        <v>234</v>
      </c>
      <c r="O26" s="8" t="s">
        <v>9</v>
      </c>
      <c r="P26" s="5"/>
      <c r="Q26" s="8"/>
      <c r="R26" s="15"/>
      <c r="S26" s="22"/>
      <c r="T26" s="27"/>
      <c r="U26" s="24"/>
      <c r="V26" s="24"/>
      <c r="W26" s="24"/>
      <c r="X26" s="18"/>
      <c r="Y26" s="10"/>
    </row>
    <row r="27" spans="2:25" ht="25.5" customHeight="1">
      <c r="B27" s="41"/>
      <c r="C27" s="41"/>
      <c r="D27" s="45"/>
      <c r="E27" s="40">
        <f>+E11+1</f>
        <v>10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18"/>
      <c r="T27" s="18"/>
      <c r="U27" s="24">
        <f>+U11+1</f>
        <v>26</v>
      </c>
      <c r="V27" s="32"/>
      <c r="W27" s="24"/>
      <c r="X27" s="18"/>
      <c r="Y27" s="10"/>
    </row>
    <row r="28" spans="2:25" ht="17.25" customHeight="1">
      <c r="B28" s="41"/>
      <c r="C28" s="40"/>
      <c r="D28" s="41"/>
      <c r="I28" s="5">
        <f>+I26+1</f>
        <v>13</v>
      </c>
      <c r="J28" s="5" t="s">
        <v>63</v>
      </c>
      <c r="K28" s="8" t="s">
        <v>64</v>
      </c>
      <c r="L28" s="5" t="s">
        <v>65</v>
      </c>
      <c r="M28" s="8" t="s">
        <v>66</v>
      </c>
      <c r="N28" s="5" t="s">
        <v>58</v>
      </c>
      <c r="O28" s="8" t="s">
        <v>9</v>
      </c>
      <c r="P28" s="5"/>
      <c r="Q28" s="8"/>
      <c r="R28" s="15"/>
      <c r="S28" s="19"/>
      <c r="T28" s="18"/>
      <c r="U28" s="24"/>
      <c r="V28" s="36"/>
      <c r="W28" s="24"/>
      <c r="X28" s="18"/>
      <c r="Y28" s="10"/>
    </row>
    <row r="29" spans="2:25" ht="17.25" customHeight="1">
      <c r="B29" s="41"/>
      <c r="C29" s="40"/>
      <c r="D29" s="41"/>
      <c r="F29" s="41"/>
      <c r="G29" s="13"/>
      <c r="I29" s="2"/>
      <c r="J29" s="2"/>
      <c r="K29" s="2"/>
      <c r="L29" s="2"/>
      <c r="M29" s="2"/>
      <c r="N29" s="2"/>
      <c r="O29" s="2"/>
      <c r="P29" s="2"/>
      <c r="Q29" s="2"/>
      <c r="R29" s="2"/>
      <c r="S29" s="20">
        <f>+S25+1</f>
        <v>7</v>
      </c>
      <c r="T29" s="25"/>
      <c r="U29" s="24"/>
      <c r="V29" s="18"/>
      <c r="W29" s="24"/>
      <c r="X29" s="18"/>
      <c r="Y29" s="10"/>
    </row>
    <row r="30" spans="2:25" ht="17.25" customHeight="1">
      <c r="B30" s="41"/>
      <c r="C30" s="40"/>
      <c r="D30" s="41"/>
      <c r="E30" s="41"/>
      <c r="F30" s="42"/>
      <c r="I30" s="5">
        <f>+I28+1</f>
        <v>14</v>
      </c>
      <c r="J30" s="5" t="s">
        <v>130</v>
      </c>
      <c r="K30" s="8" t="s">
        <v>8</v>
      </c>
      <c r="L30" s="5" t="s">
        <v>134</v>
      </c>
      <c r="M30" s="8" t="s">
        <v>4</v>
      </c>
      <c r="N30" s="5" t="s">
        <v>131</v>
      </c>
      <c r="O30" s="8" t="s">
        <v>9</v>
      </c>
      <c r="P30" s="5"/>
      <c r="Q30" s="8"/>
      <c r="R30" s="15"/>
      <c r="S30" s="22"/>
      <c r="T30" s="23"/>
      <c r="U30" s="29"/>
      <c r="V30" s="18"/>
      <c r="W30" s="24"/>
      <c r="X30" s="18"/>
      <c r="Y30" s="10"/>
    </row>
    <row r="31" spans="2:25" ht="25.5" customHeight="1">
      <c r="B31" s="41"/>
      <c r="C31" s="40"/>
      <c r="D31" s="41"/>
      <c r="E31" s="43"/>
      <c r="F31" s="40">
        <f>+F23+1</f>
        <v>4</v>
      </c>
      <c r="G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18"/>
      <c r="T31" s="24">
        <f>+T23+1</f>
        <v>20</v>
      </c>
      <c r="U31" s="30"/>
      <c r="V31" s="18"/>
      <c r="W31" s="24"/>
      <c r="X31" s="18"/>
      <c r="Y31" s="10"/>
    </row>
    <row r="32" spans="2:25" ht="17.25" customHeight="1">
      <c r="B32" s="41"/>
      <c r="C32" s="40"/>
      <c r="E32" s="42"/>
      <c r="I32" s="5">
        <f>+I30+1</f>
        <v>15</v>
      </c>
      <c r="J32" s="5" t="s">
        <v>111</v>
      </c>
      <c r="K32" s="8" t="s">
        <v>8</v>
      </c>
      <c r="L32" s="5" t="s">
        <v>123</v>
      </c>
      <c r="M32" s="8" t="s">
        <v>4</v>
      </c>
      <c r="N32" s="5" t="s">
        <v>96</v>
      </c>
      <c r="O32" s="8" t="s">
        <v>9</v>
      </c>
      <c r="P32" s="5"/>
      <c r="Q32" s="8"/>
      <c r="R32" s="15"/>
      <c r="S32" s="19"/>
      <c r="T32" s="24"/>
      <c r="U32" s="31"/>
      <c r="V32" s="18"/>
      <c r="W32" s="24"/>
      <c r="X32" s="18"/>
      <c r="Y32" s="10"/>
    </row>
    <row r="33" spans="2:25" ht="17.25" customHeight="1">
      <c r="B33" s="41"/>
      <c r="C33" s="40"/>
      <c r="E33" s="41"/>
      <c r="F33" s="44"/>
      <c r="G33" s="13"/>
      <c r="I33" s="2"/>
      <c r="J33" s="2"/>
      <c r="K33" s="2"/>
      <c r="L33" s="2"/>
      <c r="M33" s="2"/>
      <c r="N33" s="2"/>
      <c r="O33" s="2"/>
      <c r="P33" s="2"/>
      <c r="Q33" s="2"/>
      <c r="R33" s="2"/>
      <c r="S33" s="20">
        <f>+S29+1</f>
        <v>8</v>
      </c>
      <c r="T33" s="32"/>
      <c r="U33" s="18"/>
      <c r="V33" s="18"/>
      <c r="W33" s="24"/>
      <c r="X33" s="18"/>
      <c r="Y33" s="10"/>
    </row>
    <row r="34" spans="2:25" ht="17.25" customHeight="1">
      <c r="B34" s="41"/>
      <c r="C34" s="40"/>
      <c r="F34" s="42"/>
      <c r="G34" s="14"/>
      <c r="I34" s="5">
        <f>+I32+1</f>
        <v>16</v>
      </c>
      <c r="J34" s="5" t="s">
        <v>92</v>
      </c>
      <c r="K34" s="8" t="s">
        <v>52</v>
      </c>
      <c r="L34" s="5" t="s">
        <v>216</v>
      </c>
      <c r="M34" s="8" t="s">
        <v>53</v>
      </c>
      <c r="N34" s="5" t="s">
        <v>54</v>
      </c>
      <c r="O34" s="8" t="s">
        <v>9</v>
      </c>
      <c r="P34" s="5"/>
      <c r="Q34" s="8"/>
      <c r="R34" s="15">
        <v>4</v>
      </c>
      <c r="S34" s="22"/>
      <c r="T34" s="33"/>
      <c r="U34" s="18"/>
      <c r="V34" s="18"/>
      <c r="W34" s="24"/>
      <c r="X34" s="18"/>
      <c r="Y34"/>
    </row>
    <row r="35" spans="2:24" ht="25.5" customHeight="1">
      <c r="B35" s="43"/>
      <c r="C35" s="40">
        <f>+D51+1</f>
        <v>15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18"/>
      <c r="T35" s="18"/>
      <c r="U35" s="18"/>
      <c r="V35" s="18"/>
      <c r="W35" s="24">
        <f>+V51+1</f>
        <v>31</v>
      </c>
      <c r="X35" s="37"/>
    </row>
    <row r="36" spans="1:24" ht="17.25" customHeight="1">
      <c r="A36" s="40"/>
      <c r="B36" s="41"/>
      <c r="G36" s="12"/>
      <c r="I36" s="5">
        <f>+I34+1</f>
        <v>17</v>
      </c>
      <c r="J36" s="5" t="s">
        <v>253</v>
      </c>
      <c r="K36" s="8" t="s">
        <v>8</v>
      </c>
      <c r="L36" s="5" t="s">
        <v>254</v>
      </c>
      <c r="M36" s="8" t="s">
        <v>4</v>
      </c>
      <c r="N36" s="5" t="s">
        <v>248</v>
      </c>
      <c r="O36" s="8" t="s">
        <v>9</v>
      </c>
      <c r="P36" s="5"/>
      <c r="Q36" s="8"/>
      <c r="R36" s="15">
        <v>3</v>
      </c>
      <c r="S36" s="19"/>
      <c r="W36" s="24"/>
      <c r="X36" s="9"/>
    </row>
    <row r="37" spans="1:25" ht="17.25" customHeight="1">
      <c r="A37" s="40"/>
      <c r="B37" s="41"/>
      <c r="C37" s="40"/>
      <c r="F37" s="41"/>
      <c r="I37" s="2"/>
      <c r="J37" s="2"/>
      <c r="K37" s="2"/>
      <c r="L37" s="2"/>
      <c r="M37" s="2"/>
      <c r="N37" s="2"/>
      <c r="O37" s="2"/>
      <c r="P37" s="2"/>
      <c r="Q37" s="2"/>
      <c r="R37" s="2"/>
      <c r="S37" s="20">
        <f>+S33+1</f>
        <v>9</v>
      </c>
      <c r="T37" s="21"/>
      <c r="U37" s="18"/>
      <c r="V37" s="18"/>
      <c r="W37" s="24"/>
      <c r="X37" s="10"/>
      <c r="Y37" s="10"/>
    </row>
    <row r="38" spans="1:25" ht="17.25" customHeight="1">
      <c r="A38" s="40"/>
      <c r="B38" s="41"/>
      <c r="C38" s="40"/>
      <c r="E38" s="41"/>
      <c r="F38" s="42"/>
      <c r="I38" s="5">
        <f>+I36+1</f>
        <v>18</v>
      </c>
      <c r="J38" s="5" t="s">
        <v>152</v>
      </c>
      <c r="K38" s="8" t="s">
        <v>143</v>
      </c>
      <c r="L38" s="5" t="s">
        <v>150</v>
      </c>
      <c r="M38" s="8" t="s">
        <v>4</v>
      </c>
      <c r="N38" s="5" t="s">
        <v>148</v>
      </c>
      <c r="O38" s="8" t="s">
        <v>316</v>
      </c>
      <c r="P38" s="5" t="s">
        <v>151</v>
      </c>
      <c r="Q38" s="8" t="str">
        <f>+IF(Z37&lt;&gt;0,"・",")")</f>
        <v>)</v>
      </c>
      <c r="R38" s="15"/>
      <c r="S38" s="22"/>
      <c r="T38" s="23"/>
      <c r="U38" s="18"/>
      <c r="V38" s="18"/>
      <c r="W38" s="24"/>
      <c r="X38" s="10"/>
      <c r="Y38" s="10"/>
    </row>
    <row r="39" spans="1:25" ht="25.5" customHeight="1">
      <c r="A39" s="40"/>
      <c r="B39" s="41"/>
      <c r="C39" s="40"/>
      <c r="E39" s="43"/>
      <c r="F39" s="40">
        <f>+F31+1</f>
        <v>5</v>
      </c>
      <c r="G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18"/>
      <c r="T39" s="24">
        <f>+T31+1</f>
        <v>21</v>
      </c>
      <c r="U39" s="25"/>
      <c r="V39" s="18"/>
      <c r="W39" s="24"/>
      <c r="X39" s="10"/>
      <c r="Y39" s="10"/>
    </row>
    <row r="40" spans="1:25" ht="17.25" customHeight="1">
      <c r="A40" s="40"/>
      <c r="B40" s="41"/>
      <c r="C40" s="40"/>
      <c r="D40" s="41"/>
      <c r="E40" s="42"/>
      <c r="I40" s="5">
        <f>+I38+1</f>
        <v>19</v>
      </c>
      <c r="J40" s="5" t="s">
        <v>177</v>
      </c>
      <c r="K40" s="8" t="s">
        <v>178</v>
      </c>
      <c r="L40" s="5" t="s">
        <v>179</v>
      </c>
      <c r="M40" s="8" t="s">
        <v>120</v>
      </c>
      <c r="N40" s="5" t="s">
        <v>170</v>
      </c>
      <c r="O40" s="8" t="s">
        <v>9</v>
      </c>
      <c r="P40" s="5"/>
      <c r="Q40" s="8"/>
      <c r="R40" s="15"/>
      <c r="S40" s="19"/>
      <c r="T40" s="24"/>
      <c r="U40" s="23"/>
      <c r="V40" s="18"/>
      <c r="W40" s="24"/>
      <c r="X40" s="10"/>
      <c r="Y40" s="10"/>
    </row>
    <row r="41" spans="1:25" ht="17.25" customHeight="1">
      <c r="A41" s="40"/>
      <c r="B41" s="41"/>
      <c r="C41" s="40"/>
      <c r="D41" s="41"/>
      <c r="E41" s="41"/>
      <c r="F41" s="44"/>
      <c r="G41" s="13"/>
      <c r="I41" s="2"/>
      <c r="J41" s="2"/>
      <c r="K41" s="2"/>
      <c r="L41" s="2"/>
      <c r="M41" s="2"/>
      <c r="N41" s="2"/>
      <c r="O41" s="2"/>
      <c r="P41" s="2"/>
      <c r="Q41" s="2"/>
      <c r="R41" s="2"/>
      <c r="S41" s="20">
        <f>+S37+1</f>
        <v>10</v>
      </c>
      <c r="T41" s="26"/>
      <c r="U41" s="24"/>
      <c r="V41" s="18"/>
      <c r="W41" s="24"/>
      <c r="X41" s="10"/>
      <c r="Y41" s="10"/>
    </row>
    <row r="42" spans="1:25" ht="17.25" customHeight="1">
      <c r="A42" s="40"/>
      <c r="B42" s="41"/>
      <c r="C42" s="40"/>
      <c r="D42" s="41"/>
      <c r="F42" s="42"/>
      <c r="G42" s="14"/>
      <c r="I42" s="5">
        <f>+I40+1</f>
        <v>20</v>
      </c>
      <c r="J42" s="5" t="s">
        <v>139</v>
      </c>
      <c r="K42" s="8" t="s">
        <v>136</v>
      </c>
      <c r="L42" s="5" t="s">
        <v>138</v>
      </c>
      <c r="M42" s="8" t="s">
        <v>137</v>
      </c>
      <c r="N42" s="5" t="s">
        <v>131</v>
      </c>
      <c r="O42" s="8" t="s">
        <v>9</v>
      </c>
      <c r="P42" s="5"/>
      <c r="Q42" s="8"/>
      <c r="R42" s="15"/>
      <c r="S42" s="22"/>
      <c r="T42" s="27"/>
      <c r="U42" s="24"/>
      <c r="V42" s="18"/>
      <c r="W42" s="24"/>
      <c r="X42" s="10"/>
      <c r="Y42" s="10"/>
    </row>
    <row r="43" spans="1:25" ht="25.5" customHeight="1">
      <c r="A43" s="40"/>
      <c r="B43" s="41"/>
      <c r="C43" s="40"/>
      <c r="D43" s="45"/>
      <c r="E43" s="40">
        <f>+E27+1</f>
        <v>11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18"/>
      <c r="T43" s="18"/>
      <c r="U43" s="24">
        <f>+U27+1</f>
        <v>27</v>
      </c>
      <c r="V43" s="28"/>
      <c r="W43" s="24"/>
      <c r="X43" s="10"/>
      <c r="Y43" s="10"/>
    </row>
    <row r="44" spans="1:25" ht="17.25" customHeight="1">
      <c r="A44" s="40"/>
      <c r="B44" s="41"/>
      <c r="C44" s="41"/>
      <c r="D44" s="41"/>
      <c r="I44" s="5">
        <f>+I42+1</f>
        <v>21</v>
      </c>
      <c r="J44" s="5" t="s">
        <v>240</v>
      </c>
      <c r="K44" s="8" t="s">
        <v>136</v>
      </c>
      <c r="L44" s="5" t="s">
        <v>241</v>
      </c>
      <c r="M44" s="8" t="s">
        <v>242</v>
      </c>
      <c r="N44" s="5" t="s">
        <v>234</v>
      </c>
      <c r="O44" s="8" t="s">
        <v>9</v>
      </c>
      <c r="P44" s="5"/>
      <c r="Q44" s="8"/>
      <c r="R44" s="84">
        <v>11</v>
      </c>
      <c r="S44" s="19"/>
      <c r="T44" s="18"/>
      <c r="U44" s="24"/>
      <c r="V44" s="23"/>
      <c r="W44" s="24"/>
      <c r="X44" s="10"/>
      <c r="Y44" s="10"/>
    </row>
    <row r="45" spans="1:25" ht="17.25" customHeight="1">
      <c r="A45" s="40"/>
      <c r="B45" s="41"/>
      <c r="C45" s="41"/>
      <c r="D45" s="41"/>
      <c r="F45" s="41"/>
      <c r="G45" s="13"/>
      <c r="I45" s="2"/>
      <c r="J45" s="2"/>
      <c r="K45" s="2"/>
      <c r="L45" s="2"/>
      <c r="M45" s="2"/>
      <c r="N45" s="2"/>
      <c r="O45" s="2"/>
      <c r="P45" s="2"/>
      <c r="Q45" s="2"/>
      <c r="R45" s="2"/>
      <c r="S45" s="20">
        <f>+S41+1</f>
        <v>11</v>
      </c>
      <c r="T45" s="25"/>
      <c r="U45" s="24"/>
      <c r="V45" s="24"/>
      <c r="W45" s="24"/>
      <c r="X45" s="10"/>
      <c r="Y45" s="10"/>
    </row>
    <row r="46" spans="1:25" ht="17.25" customHeight="1">
      <c r="A46" s="40"/>
      <c r="B46" s="41"/>
      <c r="C46" s="41"/>
      <c r="D46" s="41"/>
      <c r="E46" s="41"/>
      <c r="F46" s="42"/>
      <c r="I46" s="5">
        <f>+I44+1</f>
        <v>22</v>
      </c>
      <c r="J46" s="5" t="s">
        <v>109</v>
      </c>
      <c r="K46" s="8" t="s">
        <v>121</v>
      </c>
      <c r="L46" s="5" t="s">
        <v>113</v>
      </c>
      <c r="M46" s="8" t="s">
        <v>105</v>
      </c>
      <c r="N46" s="5" t="s">
        <v>96</v>
      </c>
      <c r="O46" s="8" t="s">
        <v>9</v>
      </c>
      <c r="P46" s="5"/>
      <c r="Q46" s="8"/>
      <c r="R46" s="15"/>
      <c r="S46" s="22"/>
      <c r="T46" s="23"/>
      <c r="U46" s="29"/>
      <c r="V46" s="24"/>
      <c r="W46" s="24"/>
      <c r="X46" s="10"/>
      <c r="Y46" s="10"/>
    </row>
    <row r="47" spans="1:25" ht="25.5" customHeight="1">
      <c r="A47" s="40"/>
      <c r="B47" s="41"/>
      <c r="C47" s="41"/>
      <c r="D47" s="41"/>
      <c r="E47" s="43"/>
      <c r="F47" s="40">
        <f>+F39+1</f>
        <v>6</v>
      </c>
      <c r="G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18"/>
      <c r="T47" s="24">
        <f>+T39+1</f>
        <v>22</v>
      </c>
      <c r="U47" s="30"/>
      <c r="V47" s="24"/>
      <c r="W47" s="24"/>
      <c r="X47" s="10"/>
      <c r="Y47" s="10"/>
    </row>
    <row r="48" spans="1:25" ht="17.25" customHeight="1">
      <c r="A48" s="40"/>
      <c r="B48" s="41"/>
      <c r="C48" s="41"/>
      <c r="E48" s="42"/>
      <c r="I48" s="5">
        <f>+I46+1</f>
        <v>23</v>
      </c>
      <c r="J48" s="5" t="s">
        <v>77</v>
      </c>
      <c r="K48" s="8" t="s">
        <v>81</v>
      </c>
      <c r="L48" s="5" t="s">
        <v>91</v>
      </c>
      <c r="M48" s="8" t="s">
        <v>82</v>
      </c>
      <c r="N48" s="5" t="s">
        <v>83</v>
      </c>
      <c r="O48" s="8" t="s">
        <v>9</v>
      </c>
      <c r="P48" s="5"/>
      <c r="Q48" s="8"/>
      <c r="R48" s="15"/>
      <c r="S48" s="19"/>
      <c r="T48" s="24"/>
      <c r="U48" s="31"/>
      <c r="V48" s="24"/>
      <c r="W48" s="24"/>
      <c r="X48" s="10"/>
      <c r="Y48" s="10"/>
    </row>
    <row r="49" spans="1:25" ht="17.25" customHeight="1">
      <c r="A49" s="40"/>
      <c r="B49" s="41"/>
      <c r="C49" s="41"/>
      <c r="E49" s="41"/>
      <c r="F49" s="44"/>
      <c r="G49" s="13"/>
      <c r="I49" s="2"/>
      <c r="J49" s="2"/>
      <c r="K49" s="2"/>
      <c r="L49" s="2"/>
      <c r="M49" s="2"/>
      <c r="N49" s="2"/>
      <c r="O49" s="2"/>
      <c r="P49" s="2"/>
      <c r="Q49" s="2"/>
      <c r="R49" s="2"/>
      <c r="S49" s="20">
        <f>+S45+1</f>
        <v>12</v>
      </c>
      <c r="T49" s="32"/>
      <c r="U49" s="18"/>
      <c r="V49" s="24"/>
      <c r="W49" s="24"/>
      <c r="X49" s="10"/>
      <c r="Y49" s="10"/>
    </row>
    <row r="50" spans="1:25" ht="17.25" customHeight="1">
      <c r="A50" s="40"/>
      <c r="B50" s="41"/>
      <c r="C50" s="41"/>
      <c r="F50" s="42"/>
      <c r="G50" s="14"/>
      <c r="I50" s="5">
        <f>+I48+1</f>
        <v>24</v>
      </c>
      <c r="J50" s="5" t="s">
        <v>221</v>
      </c>
      <c r="K50" s="8" t="s">
        <v>217</v>
      </c>
      <c r="L50" s="5" t="s">
        <v>222</v>
      </c>
      <c r="M50" s="8" t="s">
        <v>219</v>
      </c>
      <c r="N50" s="5" t="s">
        <v>220</v>
      </c>
      <c r="O50" s="8" t="s">
        <v>9</v>
      </c>
      <c r="P50" s="5"/>
      <c r="Q50" s="8"/>
      <c r="R50" s="15">
        <v>6</v>
      </c>
      <c r="S50" s="22"/>
      <c r="T50" s="33"/>
      <c r="U50" s="18"/>
      <c r="V50" s="24"/>
      <c r="W50" s="24"/>
      <c r="X50" s="10"/>
      <c r="Y50" s="10"/>
    </row>
    <row r="51" spans="1:25" ht="25.5" customHeight="1">
      <c r="A51" s="40"/>
      <c r="B51" s="41"/>
      <c r="C51" s="43"/>
      <c r="D51" s="40">
        <f>+D19+1</f>
        <v>14</v>
      </c>
      <c r="G51" s="7"/>
      <c r="I51" s="2"/>
      <c r="J51" s="2"/>
      <c r="K51" s="2"/>
      <c r="L51" s="2"/>
      <c r="M51" s="2"/>
      <c r="N51" s="2"/>
      <c r="O51" s="2"/>
      <c r="P51" s="2"/>
      <c r="Q51" s="2"/>
      <c r="R51" s="2"/>
      <c r="S51" s="18"/>
      <c r="T51" s="18"/>
      <c r="U51" s="18"/>
      <c r="V51" s="24">
        <f>+V19+1</f>
        <v>30</v>
      </c>
      <c r="W51" s="38"/>
      <c r="X51" s="11"/>
      <c r="Y51" s="11"/>
    </row>
    <row r="52" spans="1:25" ht="17.25" customHeight="1">
      <c r="A52" s="40"/>
      <c r="C52" s="41"/>
      <c r="G52" s="12"/>
      <c r="I52" s="5">
        <f>+I50+1</f>
        <v>25</v>
      </c>
      <c r="J52" s="5" t="s">
        <v>72</v>
      </c>
      <c r="K52" s="8" t="s">
        <v>37</v>
      </c>
      <c r="L52" s="5" t="s">
        <v>73</v>
      </c>
      <c r="M52" s="8" t="s">
        <v>34</v>
      </c>
      <c r="N52" s="5" t="s">
        <v>35</v>
      </c>
      <c r="O52" s="8" t="s">
        <v>9</v>
      </c>
      <c r="P52" s="5"/>
      <c r="Q52" s="8"/>
      <c r="R52" s="15">
        <v>7</v>
      </c>
      <c r="S52" s="19"/>
      <c r="W52" s="36"/>
      <c r="X52" s="10"/>
      <c r="Y52" s="10"/>
    </row>
    <row r="53" spans="1:25" ht="17.25" customHeight="1">
      <c r="A53" s="40"/>
      <c r="C53" s="41"/>
      <c r="F53" s="41"/>
      <c r="I53" s="2"/>
      <c r="J53" s="2"/>
      <c r="K53" s="2"/>
      <c r="L53" s="2"/>
      <c r="M53" s="2"/>
      <c r="N53" s="2"/>
      <c r="O53" s="2"/>
      <c r="P53" s="2"/>
      <c r="Q53" s="2"/>
      <c r="R53" s="2"/>
      <c r="S53" s="20">
        <f>+S49+1</f>
        <v>13</v>
      </c>
      <c r="T53" s="21"/>
      <c r="U53" s="18"/>
      <c r="V53" s="18"/>
      <c r="W53" s="33"/>
      <c r="X53" s="10"/>
      <c r="Y53" s="10"/>
    </row>
    <row r="54" spans="1:25" ht="17.25" customHeight="1">
      <c r="A54" s="40"/>
      <c r="C54" s="41"/>
      <c r="E54" s="41"/>
      <c r="F54" s="42"/>
      <c r="I54" s="5">
        <f>+I52+1</f>
        <v>26</v>
      </c>
      <c r="J54" s="5" t="s">
        <v>172</v>
      </c>
      <c r="K54" s="8" t="s">
        <v>143</v>
      </c>
      <c r="L54" s="5" t="s">
        <v>175</v>
      </c>
      <c r="M54" s="8" t="s">
        <v>137</v>
      </c>
      <c r="N54" s="5" t="s">
        <v>170</v>
      </c>
      <c r="O54" s="8" t="s">
        <v>9</v>
      </c>
      <c r="P54" s="5"/>
      <c r="Q54" s="8"/>
      <c r="R54" s="15"/>
      <c r="S54" s="22"/>
      <c r="T54" s="23"/>
      <c r="U54" s="18"/>
      <c r="V54" s="24"/>
      <c r="W54" s="18"/>
      <c r="X54" s="10"/>
      <c r="Y54" s="10"/>
    </row>
    <row r="55" spans="1:25" ht="25.5" customHeight="1">
      <c r="A55" s="40"/>
      <c r="C55" s="41"/>
      <c r="E55" s="43"/>
      <c r="F55" s="40">
        <f>+F47+1</f>
        <v>7</v>
      </c>
      <c r="G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18"/>
      <c r="T55" s="24">
        <f>+T47+1</f>
        <v>23</v>
      </c>
      <c r="U55" s="25"/>
      <c r="V55" s="24"/>
      <c r="W55" s="18"/>
      <c r="X55" s="10"/>
      <c r="Y55" s="10"/>
    </row>
    <row r="56" spans="1:25" ht="17.25" customHeight="1">
      <c r="A56" s="40"/>
      <c r="C56" s="41"/>
      <c r="D56" s="41"/>
      <c r="E56" s="42"/>
      <c r="I56" s="5">
        <f>+I54+1</f>
        <v>27</v>
      </c>
      <c r="J56" s="5" t="s">
        <v>110</v>
      </c>
      <c r="K56" s="8" t="s">
        <v>115</v>
      </c>
      <c r="L56" s="5" t="s">
        <v>122</v>
      </c>
      <c r="M56" s="8" t="s">
        <v>95</v>
      </c>
      <c r="N56" s="5" t="s">
        <v>96</v>
      </c>
      <c r="O56" s="8" t="s">
        <v>9</v>
      </c>
      <c r="P56" s="5"/>
      <c r="Q56" s="8"/>
      <c r="R56" s="15"/>
      <c r="S56" s="19"/>
      <c r="T56" s="24"/>
      <c r="U56" s="23"/>
      <c r="V56" s="24"/>
      <c r="W56" s="18"/>
      <c r="X56" s="10"/>
      <c r="Y56" s="10"/>
    </row>
    <row r="57" spans="1:25" ht="17.25" customHeight="1">
      <c r="A57" s="40"/>
      <c r="C57" s="41"/>
      <c r="D57" s="41"/>
      <c r="E57" s="41"/>
      <c r="F57" s="44"/>
      <c r="G57" s="13"/>
      <c r="I57" s="2"/>
      <c r="J57" s="2"/>
      <c r="K57" s="2"/>
      <c r="L57" s="2"/>
      <c r="M57" s="2"/>
      <c r="N57" s="2"/>
      <c r="O57" s="2"/>
      <c r="P57" s="2"/>
      <c r="Q57" s="2"/>
      <c r="R57" s="2"/>
      <c r="S57" s="20">
        <f>+S53+1</f>
        <v>14</v>
      </c>
      <c r="T57" s="26"/>
      <c r="U57" s="24"/>
      <c r="V57" s="24"/>
      <c r="W57" s="18"/>
      <c r="X57" s="10"/>
      <c r="Y57" s="10"/>
    </row>
    <row r="58" spans="1:25" ht="17.25" customHeight="1">
      <c r="A58" s="40"/>
      <c r="C58" s="41"/>
      <c r="D58" s="41"/>
      <c r="F58" s="42"/>
      <c r="G58" s="14"/>
      <c r="I58" s="5">
        <f>+I56+1</f>
        <v>28</v>
      </c>
      <c r="J58" s="5" t="s">
        <v>239</v>
      </c>
      <c r="K58" s="8" t="s">
        <v>8</v>
      </c>
      <c r="L58" s="5" t="s">
        <v>237</v>
      </c>
      <c r="M58" s="8" t="s">
        <v>105</v>
      </c>
      <c r="N58" s="5" t="s">
        <v>234</v>
      </c>
      <c r="O58" s="8" t="s">
        <v>9</v>
      </c>
      <c r="P58" s="5"/>
      <c r="Q58" s="8"/>
      <c r="R58" s="85">
        <v>10</v>
      </c>
      <c r="S58" s="22"/>
      <c r="T58" s="27"/>
      <c r="U58" s="24"/>
      <c r="V58" s="24"/>
      <c r="W58" s="18"/>
      <c r="X58" s="10"/>
      <c r="Y58" s="10"/>
    </row>
    <row r="59" spans="1:25" ht="25.5" customHeight="1">
      <c r="A59" s="40"/>
      <c r="C59" s="41"/>
      <c r="D59" s="45"/>
      <c r="E59" s="40">
        <f>+E43+1</f>
        <v>12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18"/>
      <c r="T59" s="18"/>
      <c r="U59" s="24">
        <f>+U43+1</f>
        <v>28</v>
      </c>
      <c r="V59" s="32"/>
      <c r="W59" s="18"/>
      <c r="X59" s="10"/>
      <c r="Y59" s="10"/>
    </row>
    <row r="60" spans="1:25" ht="17.25" customHeight="1">
      <c r="A60" s="40"/>
      <c r="C60" s="40"/>
      <c r="D60" s="41"/>
      <c r="I60" s="5">
        <f>+I58+1</f>
        <v>29</v>
      </c>
      <c r="J60" s="5" t="s">
        <v>166</v>
      </c>
      <c r="K60" s="8" t="s">
        <v>167</v>
      </c>
      <c r="L60" s="5" t="s">
        <v>168</v>
      </c>
      <c r="M60" s="8" t="s">
        <v>61</v>
      </c>
      <c r="N60" s="5" t="s">
        <v>154</v>
      </c>
      <c r="O60" s="8" t="s">
        <v>9</v>
      </c>
      <c r="P60" s="5"/>
      <c r="Q60" s="8"/>
      <c r="R60" s="15"/>
      <c r="S60" s="19"/>
      <c r="T60" s="18"/>
      <c r="U60" s="24"/>
      <c r="V60" s="36"/>
      <c r="W60" s="18"/>
      <c r="X60" s="10"/>
      <c r="Y60" s="10"/>
    </row>
    <row r="61" spans="1:25" ht="17.25" customHeight="1">
      <c r="A61" s="40"/>
      <c r="C61" s="40"/>
      <c r="D61" s="41"/>
      <c r="F61" s="41"/>
      <c r="G61" s="13"/>
      <c r="I61" s="2"/>
      <c r="J61" s="2"/>
      <c r="K61" s="2"/>
      <c r="L61" s="2"/>
      <c r="M61" s="2"/>
      <c r="N61" s="2"/>
      <c r="O61" s="2"/>
      <c r="P61" s="2"/>
      <c r="Q61" s="2"/>
      <c r="R61" s="2"/>
      <c r="S61" s="20">
        <f>+S57+1</f>
        <v>15</v>
      </c>
      <c r="T61" s="25"/>
      <c r="U61" s="24"/>
      <c r="V61" s="18"/>
      <c r="W61" s="18"/>
      <c r="X61" s="10"/>
      <c r="Y61" s="10"/>
    </row>
    <row r="62" spans="1:25" ht="17.25" customHeight="1">
      <c r="A62" s="40"/>
      <c r="C62" s="40"/>
      <c r="D62" s="41"/>
      <c r="E62" s="41"/>
      <c r="F62" s="42"/>
      <c r="I62" s="5">
        <f>+I60+1</f>
        <v>30</v>
      </c>
      <c r="J62" s="5" t="s">
        <v>259</v>
      </c>
      <c r="K62" s="8" t="s">
        <v>260</v>
      </c>
      <c r="L62" s="5" t="s">
        <v>257</v>
      </c>
      <c r="M62" s="8" t="s">
        <v>34</v>
      </c>
      <c r="N62" s="5" t="s">
        <v>258</v>
      </c>
      <c r="O62" s="8" t="s">
        <v>9</v>
      </c>
      <c r="P62" s="5"/>
      <c r="Q62" s="8"/>
      <c r="R62" s="15"/>
      <c r="S62" s="22"/>
      <c r="T62" s="23"/>
      <c r="U62" s="29"/>
      <c r="V62" s="18"/>
      <c r="W62" s="18"/>
      <c r="X62" s="10"/>
      <c r="Y62" s="10"/>
    </row>
    <row r="63" spans="1:25" ht="25.5" customHeight="1">
      <c r="A63" s="40"/>
      <c r="C63" s="40"/>
      <c r="D63" s="41"/>
      <c r="E63" s="43"/>
      <c r="F63" s="40">
        <f>+F55+1</f>
        <v>8</v>
      </c>
      <c r="G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18"/>
      <c r="T63" s="24">
        <f>+T55+1</f>
        <v>24</v>
      </c>
      <c r="U63" s="30"/>
      <c r="V63" s="18"/>
      <c r="W63" s="18"/>
      <c r="X63" s="10"/>
      <c r="Y63" s="10"/>
    </row>
    <row r="64" spans="1:25" ht="17.25" customHeight="1">
      <c r="A64" s="40"/>
      <c r="C64" s="40"/>
      <c r="E64" s="42"/>
      <c r="I64" s="5">
        <f>+I62+1</f>
        <v>31</v>
      </c>
      <c r="J64" s="5" t="s">
        <v>11</v>
      </c>
      <c r="K64" s="8">
        <f>+IF(L64&lt;&gt;0,"・","")</f>
      </c>
      <c r="L64" s="5"/>
      <c r="M64" s="8"/>
      <c r="N64" s="5"/>
      <c r="O64" s="8"/>
      <c r="P64" s="5"/>
      <c r="Q64" s="8">
        <f>+IF(P64&lt;&gt;0,")","")</f>
      </c>
      <c r="R64" s="15"/>
      <c r="S64" s="19"/>
      <c r="T64" s="24"/>
      <c r="U64" s="31"/>
      <c r="V64" s="18"/>
      <c r="W64" s="18"/>
      <c r="X64" s="10"/>
      <c r="Y64" s="10"/>
    </row>
    <row r="65" spans="1:25" ht="17.25" customHeight="1">
      <c r="A65" s="40"/>
      <c r="C65" s="40"/>
      <c r="E65" s="41"/>
      <c r="F65" s="44"/>
      <c r="G65" s="13"/>
      <c r="I65" s="2"/>
      <c r="J65" s="2"/>
      <c r="K65" s="2"/>
      <c r="L65" s="2"/>
      <c r="M65" s="2"/>
      <c r="N65" s="2"/>
      <c r="O65" s="2"/>
      <c r="P65" s="2"/>
      <c r="Q65" s="2"/>
      <c r="R65" s="2"/>
      <c r="S65" s="20">
        <f>+S61+1</f>
        <v>16</v>
      </c>
      <c r="T65" s="32"/>
      <c r="U65" s="18"/>
      <c r="V65" s="18"/>
      <c r="W65" s="18"/>
      <c r="X65" s="10"/>
      <c r="Y65" s="10"/>
    </row>
    <row r="66" spans="1:25" ht="17.25" customHeight="1">
      <c r="A66" s="40"/>
      <c r="C66" s="40"/>
      <c r="F66" s="42"/>
      <c r="G66" s="14"/>
      <c r="I66" s="5">
        <f>+I64+1</f>
        <v>32</v>
      </c>
      <c r="J66" s="5" t="s">
        <v>162</v>
      </c>
      <c r="K66" s="8" t="s">
        <v>143</v>
      </c>
      <c r="L66" s="5" t="s">
        <v>163</v>
      </c>
      <c r="M66" s="8" t="s">
        <v>38</v>
      </c>
      <c r="N66" s="5" t="s">
        <v>164</v>
      </c>
      <c r="O66" s="8" t="s">
        <v>143</v>
      </c>
      <c r="P66" s="5" t="s">
        <v>165</v>
      </c>
      <c r="Q66" s="8" t="s">
        <v>41</v>
      </c>
      <c r="R66" s="15">
        <v>2</v>
      </c>
      <c r="S66" s="22"/>
      <c r="T66" s="33"/>
      <c r="U66" s="18"/>
      <c r="V66" s="18"/>
      <c r="W66" s="18"/>
      <c r="X66" s="10"/>
      <c r="Y66" s="10"/>
    </row>
    <row r="67" spans="1:24" ht="17.25" customHeight="1">
      <c r="A67" s="40"/>
      <c r="C67" s="40"/>
      <c r="I67" s="2"/>
      <c r="J67" s="2"/>
      <c r="K67" s="2"/>
      <c r="L67" s="2"/>
      <c r="M67" s="2"/>
      <c r="N67" s="2"/>
      <c r="O67" s="2"/>
      <c r="P67" s="2"/>
      <c r="Q67" s="2"/>
      <c r="R67" s="2"/>
      <c r="S67" s="18"/>
      <c r="T67" s="18"/>
      <c r="U67" s="18"/>
      <c r="V67" s="18"/>
      <c r="X67" s="9"/>
    </row>
    <row r="68" spans="10:17" ht="21" customHeight="1">
      <c r="J68" s="2"/>
      <c r="L68" s="2"/>
      <c r="M68" s="2"/>
      <c r="N68" s="2"/>
      <c r="O68" s="2"/>
      <c r="P68" s="2"/>
      <c r="Q68" s="2"/>
    </row>
    <row r="69" spans="10:17" ht="21" customHeight="1">
      <c r="J69" s="2"/>
      <c r="L69" s="2"/>
      <c r="M69" s="2"/>
      <c r="N69" s="2"/>
      <c r="O69" s="2"/>
      <c r="P69" s="2"/>
      <c r="Q69" s="2"/>
    </row>
    <row r="70" spans="10:17" ht="21" customHeight="1">
      <c r="J70" s="2"/>
      <c r="L70" s="2"/>
      <c r="M70" s="2"/>
      <c r="N70" s="2"/>
      <c r="O70" s="2"/>
      <c r="P70" s="2"/>
      <c r="Q70" s="2"/>
    </row>
    <row r="71" spans="10:17" ht="21" customHeight="1">
      <c r="J71" s="2"/>
      <c r="L71" s="2"/>
      <c r="M71" s="2"/>
      <c r="N71" s="2"/>
      <c r="O71" s="2"/>
      <c r="P71" s="2"/>
      <c r="Q71" s="2"/>
    </row>
  </sheetData>
  <sheetProtection/>
  <printOptions horizontalCentered="1" verticalCentered="1"/>
  <pageMargins left="0.1968503937007874" right="0.1968503937007874" top="0.16" bottom="0.17" header="0.27" footer="0.1968503937007874"/>
  <pageSetup fitToHeight="1" fitToWidth="1" horizontalDpi="300" verticalDpi="300" orientation="portrait" paperSize="9" scale="61" r:id="rId2"/>
  <headerFooter alignWithMargins="0">
    <oddFooter>&amp;L&amp;A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9"/>
  <sheetViews>
    <sheetView showGridLines="0" view="pageBreakPreview" zoomScale="55" zoomScaleNormal="80" zoomScaleSheetLayoutView="55" zoomScalePageLayoutView="0" workbookViewId="0" topLeftCell="A1">
      <selection activeCell="E8" sqref="E8"/>
    </sheetView>
  </sheetViews>
  <sheetFormatPr defaultColWidth="9.00390625" defaultRowHeight="21" customHeight="1"/>
  <cols>
    <col min="1" max="1" width="3.875" style="1" customWidth="1"/>
    <col min="2" max="2" width="3.75390625" style="1" customWidth="1"/>
    <col min="3" max="3" width="14.25390625" style="1" customWidth="1"/>
    <col min="4" max="4" width="1.875" style="1" customWidth="1"/>
    <col min="5" max="5" width="13.125" style="1" customWidth="1"/>
    <col min="6" max="6" width="2.125" style="1" customWidth="1"/>
    <col min="7" max="8" width="10.00390625" style="1" customWidth="1"/>
    <col min="9" max="9" width="9.00390625" style="17" customWidth="1"/>
    <col min="10" max="10" width="6.125" style="17" customWidth="1"/>
    <col min="11" max="11" width="5.875" style="17" customWidth="1"/>
    <col min="12" max="13" width="5.50390625" style="17" customWidth="1"/>
    <col min="14" max="15" width="6.75390625" style="17" customWidth="1"/>
    <col min="16" max="16384" width="9.00390625" style="1" customWidth="1"/>
  </cols>
  <sheetData>
    <row r="4" spans="2:8" ht="63" customHeight="1">
      <c r="B4" s="5">
        <v>1</v>
      </c>
      <c r="C4" s="5" t="s">
        <v>127</v>
      </c>
      <c r="D4" s="8" t="s">
        <v>4</v>
      </c>
      <c r="E4" s="5" t="s">
        <v>96</v>
      </c>
      <c r="F4" s="8" t="s">
        <v>6</v>
      </c>
      <c r="G4" s="15">
        <v>1</v>
      </c>
      <c r="H4" s="48"/>
    </row>
    <row r="5" spans="2:15" ht="63" customHeight="1">
      <c r="B5" s="5">
        <f>+B4+1</f>
        <v>2</v>
      </c>
      <c r="C5" s="5" t="s">
        <v>186</v>
      </c>
      <c r="D5" s="8" t="s">
        <v>4</v>
      </c>
      <c r="E5" s="5" t="s">
        <v>170</v>
      </c>
      <c r="F5" s="8" t="s">
        <v>180</v>
      </c>
      <c r="G5" s="15"/>
      <c r="H5" s="48"/>
      <c r="I5" s="66"/>
      <c r="J5" s="66"/>
      <c r="K5" s="66"/>
      <c r="L5" s="66"/>
      <c r="M5" s="66"/>
      <c r="N5" s="18"/>
      <c r="O5" s="18"/>
    </row>
    <row r="6" spans="2:15" ht="63" customHeight="1">
      <c r="B6" s="5">
        <f>+B5+1</f>
        <v>3</v>
      </c>
      <c r="C6" s="5" t="s">
        <v>249</v>
      </c>
      <c r="D6" s="8" t="s">
        <v>4</v>
      </c>
      <c r="E6" s="5" t="s">
        <v>248</v>
      </c>
      <c r="F6" s="8" t="s">
        <v>6</v>
      </c>
      <c r="G6" s="15"/>
      <c r="H6" s="48"/>
      <c r="I6" s="18"/>
      <c r="J6" s="18"/>
      <c r="K6" s="18"/>
      <c r="L6" s="18"/>
      <c r="M6" s="67"/>
      <c r="N6" s="18"/>
      <c r="O6" s="18"/>
    </row>
    <row r="7" spans="2:15" ht="63" customHeight="1">
      <c r="B7" s="5">
        <f>+B6+1</f>
        <v>4</v>
      </c>
      <c r="C7" s="54" t="s">
        <v>10</v>
      </c>
      <c r="D7" s="81"/>
      <c r="E7" s="83"/>
      <c r="F7" s="81"/>
      <c r="G7" s="82"/>
      <c r="H7" s="48"/>
      <c r="I7" s="18"/>
      <c r="J7" s="18"/>
      <c r="K7" s="18"/>
      <c r="L7" s="18"/>
      <c r="M7" s="67"/>
      <c r="N7" s="18"/>
      <c r="O7" s="18"/>
    </row>
    <row r="8" spans="2:15" ht="112.5" customHeight="1">
      <c r="B8" s="2"/>
      <c r="C8" s="2"/>
      <c r="D8" s="2"/>
      <c r="E8" s="2"/>
      <c r="F8" s="2"/>
      <c r="G8" s="2"/>
      <c r="H8" s="2"/>
      <c r="I8" s="18"/>
      <c r="J8" s="18"/>
      <c r="K8" s="18"/>
      <c r="L8" s="18"/>
      <c r="M8" s="68"/>
      <c r="N8" s="18"/>
      <c r="O8" s="18"/>
    </row>
    <row r="9" spans="2:15" ht="63" customHeight="1">
      <c r="B9" s="5">
        <f>+B7+1</f>
        <v>5</v>
      </c>
      <c r="C9" s="5" t="s">
        <v>201</v>
      </c>
      <c r="D9" s="8" t="s">
        <v>202</v>
      </c>
      <c r="E9" s="5" t="s">
        <v>188</v>
      </c>
      <c r="F9" s="8" t="s">
        <v>203</v>
      </c>
      <c r="G9" s="15">
        <v>2</v>
      </c>
      <c r="H9" s="48"/>
      <c r="I9" s="18"/>
      <c r="J9" s="18"/>
      <c r="K9" s="18"/>
      <c r="L9" s="18"/>
      <c r="M9" s="67"/>
      <c r="N9" s="18"/>
      <c r="O9" s="18"/>
    </row>
    <row r="10" spans="2:15" ht="63" customHeight="1">
      <c r="B10" s="5">
        <f>+B9+1</f>
        <v>6</v>
      </c>
      <c r="C10" s="5" t="s">
        <v>126</v>
      </c>
      <c r="D10" s="8" t="s">
        <v>4</v>
      </c>
      <c r="E10" s="5" t="s">
        <v>96</v>
      </c>
      <c r="F10" s="8" t="s">
        <v>6</v>
      </c>
      <c r="G10" s="15"/>
      <c r="H10" s="48"/>
      <c r="I10" s="70"/>
      <c r="J10" s="70"/>
      <c r="K10" s="70"/>
      <c r="L10" s="70"/>
      <c r="M10" s="69"/>
      <c r="N10" s="18"/>
      <c r="O10" s="18"/>
    </row>
    <row r="11" spans="2:15" ht="63" customHeight="1">
      <c r="B11" s="5">
        <f>+B10+1</f>
        <v>7</v>
      </c>
      <c r="C11" s="5" t="s">
        <v>181</v>
      </c>
      <c r="D11" s="8" t="s">
        <v>4</v>
      </c>
      <c r="E11" s="5" t="s">
        <v>170</v>
      </c>
      <c r="F11" s="8" t="s">
        <v>180</v>
      </c>
      <c r="G11" s="15"/>
      <c r="H11" s="48"/>
      <c r="I11" s="18"/>
      <c r="J11" s="18"/>
      <c r="K11" s="18"/>
      <c r="L11" s="18"/>
      <c r="M11" s="67"/>
      <c r="N11" s="18"/>
      <c r="O11" s="18"/>
    </row>
    <row r="12" spans="2:15" ht="63" customHeight="1">
      <c r="B12" s="5">
        <f>+B11+1</f>
        <v>8</v>
      </c>
      <c r="C12" s="5" t="s">
        <v>184</v>
      </c>
      <c r="D12" s="8" t="s">
        <v>185</v>
      </c>
      <c r="E12" s="5" t="s">
        <v>170</v>
      </c>
      <c r="F12" s="8" t="s">
        <v>180</v>
      </c>
      <c r="G12" s="82"/>
      <c r="H12" s="48"/>
      <c r="I12" s="18"/>
      <c r="J12" s="18"/>
      <c r="K12" s="18"/>
      <c r="L12" s="18"/>
      <c r="M12" s="67"/>
      <c r="N12" s="18"/>
      <c r="O12" s="18"/>
    </row>
    <row r="13" spans="2:15" ht="96" customHeight="1">
      <c r="B13" s="2"/>
      <c r="C13" s="2"/>
      <c r="D13" s="2"/>
      <c r="E13" s="2"/>
      <c r="F13" s="2"/>
      <c r="G13" s="2"/>
      <c r="H13" s="2"/>
      <c r="I13" s="18"/>
      <c r="J13" s="18"/>
      <c r="K13" s="18"/>
      <c r="L13" s="18"/>
      <c r="M13" s="67"/>
      <c r="N13" s="35"/>
      <c r="O13" s="35"/>
    </row>
    <row r="14" spans="2:15" ht="63" customHeight="1">
      <c r="B14" s="5">
        <f>+B12+1</f>
        <v>9</v>
      </c>
      <c r="C14" s="5" t="s">
        <v>204</v>
      </c>
      <c r="D14" s="8" t="s">
        <v>205</v>
      </c>
      <c r="E14" s="5" t="s">
        <v>206</v>
      </c>
      <c r="F14" s="8" t="s">
        <v>207</v>
      </c>
      <c r="G14" s="15">
        <v>3</v>
      </c>
      <c r="H14" s="48"/>
      <c r="M14" s="67"/>
      <c r="N14" s="18"/>
      <c r="O14" s="18"/>
    </row>
    <row r="15" spans="2:15" ht="63" customHeight="1">
      <c r="B15" s="5">
        <f>+B14+1</f>
        <v>10</v>
      </c>
      <c r="C15" s="5" t="s">
        <v>129</v>
      </c>
      <c r="D15" s="8" t="s">
        <v>4</v>
      </c>
      <c r="E15" s="5" t="s">
        <v>170</v>
      </c>
      <c r="F15" s="8" t="s">
        <v>180</v>
      </c>
      <c r="G15" s="15"/>
      <c r="H15" s="48"/>
      <c r="I15" s="66"/>
      <c r="J15" s="66"/>
      <c r="K15" s="66"/>
      <c r="L15" s="66"/>
      <c r="M15" s="69"/>
      <c r="N15" s="18"/>
      <c r="O15" s="18"/>
    </row>
    <row r="16" spans="2:15" ht="63" customHeight="1">
      <c r="B16" s="5">
        <f>+B15+1</f>
        <v>11</v>
      </c>
      <c r="C16" s="5" t="s">
        <v>208</v>
      </c>
      <c r="D16" s="8" t="s">
        <v>209</v>
      </c>
      <c r="E16" s="5" t="s">
        <v>188</v>
      </c>
      <c r="F16" s="8" t="s">
        <v>210</v>
      </c>
      <c r="G16" s="15"/>
      <c r="H16" s="48"/>
      <c r="I16" s="18"/>
      <c r="J16" s="18"/>
      <c r="K16" s="18"/>
      <c r="L16" s="18"/>
      <c r="M16" s="18"/>
      <c r="N16" s="18"/>
      <c r="O16" s="18"/>
    </row>
    <row r="17" spans="2:15" ht="62.25" customHeight="1">
      <c r="B17" s="5">
        <f>+B16+1</f>
        <v>12</v>
      </c>
      <c r="C17" s="5" t="s">
        <v>182</v>
      </c>
      <c r="D17" s="8" t="s">
        <v>183</v>
      </c>
      <c r="E17" s="5" t="s">
        <v>170</v>
      </c>
      <c r="F17" s="8" t="s">
        <v>180</v>
      </c>
      <c r="G17" s="54"/>
      <c r="H17" s="2"/>
      <c r="I17" s="18"/>
      <c r="J17" s="18"/>
      <c r="K17" s="18"/>
      <c r="L17" s="18"/>
      <c r="M17" s="18"/>
      <c r="N17" s="18"/>
      <c r="O17" s="18"/>
    </row>
    <row r="18" spans="2:15" ht="48" customHeight="1">
      <c r="B18" s="2"/>
      <c r="C18" s="2"/>
      <c r="D18" s="2"/>
      <c r="E18" s="2"/>
      <c r="F18" s="2"/>
      <c r="G18" s="2"/>
      <c r="H18" s="2"/>
      <c r="I18" s="18"/>
      <c r="J18" s="18"/>
      <c r="K18" s="18"/>
      <c r="L18" s="18"/>
      <c r="M18" s="18"/>
      <c r="N18" s="18"/>
      <c r="O18" s="18"/>
    </row>
    <row r="19" spans="3:15" ht="48" customHeight="1">
      <c r="C19" s="2"/>
      <c r="D19" s="2"/>
      <c r="E19" s="2"/>
      <c r="F19" s="2"/>
      <c r="G19" s="2"/>
      <c r="H19" s="2"/>
      <c r="I19" s="18"/>
      <c r="J19" s="18"/>
      <c r="K19" s="18"/>
      <c r="L19" s="18"/>
      <c r="M19" s="18"/>
      <c r="N19" s="18"/>
      <c r="O19" s="18"/>
    </row>
  </sheetData>
  <sheetProtection/>
  <printOptions horizontalCentered="1" verticalCentered="1"/>
  <pageMargins left="0.1968503937007874" right="0.1968503937007874" top="0.15748031496062992" bottom="0.15748031496062992" header="0.2755905511811024" footer="0.1968503937007874"/>
  <pageSetup fitToHeight="1" fitToWidth="1" horizontalDpi="300" verticalDpi="300" orientation="portrait" paperSize="9" scale="82" r:id="rId2"/>
  <headerFooter alignWithMargins="0">
    <oddFooter>&amp;L&amp;A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Zeros="0" view="pageBreakPreview" zoomScale="85" zoomScaleNormal="80" zoomScaleSheetLayoutView="85" zoomScalePageLayoutView="0" workbookViewId="0" topLeftCell="A1">
      <selection activeCell="A2" sqref="A2"/>
    </sheetView>
  </sheetViews>
  <sheetFormatPr defaultColWidth="11.50390625" defaultRowHeight="22.5" customHeight="1"/>
  <cols>
    <col min="1" max="1" width="3.75390625" style="56" customWidth="1"/>
    <col min="2" max="2" width="11.875" style="1" customWidth="1"/>
    <col min="3" max="3" width="1.75390625" style="1" customWidth="1"/>
    <col min="4" max="4" width="11.625" style="1" customWidth="1"/>
    <col min="5" max="5" width="1.875" style="1" customWidth="1"/>
    <col min="6" max="6" width="11.25390625" style="1" customWidth="1"/>
    <col min="7" max="10" width="11.50390625" style="56" customWidth="1"/>
    <col min="11" max="12" width="5.75390625" style="56" customWidth="1"/>
    <col min="13" max="16384" width="11.50390625" style="56" customWidth="1"/>
  </cols>
  <sheetData>
    <row r="1" spans="2:12" ht="18.75" customHeight="1">
      <c r="B1" s="57" t="s">
        <v>23</v>
      </c>
      <c r="D1" s="73">
        <v>1</v>
      </c>
      <c r="E1" s="72"/>
      <c r="G1" s="57"/>
      <c r="H1" s="57" t="s">
        <v>22</v>
      </c>
      <c r="I1" s="58"/>
      <c r="J1" s="58"/>
      <c r="K1" s="90" t="s">
        <v>323</v>
      </c>
      <c r="L1" s="91"/>
    </row>
    <row r="2" spans="1:12" ht="50.25" customHeight="1">
      <c r="A2" s="59"/>
      <c r="B2" s="53"/>
      <c r="C2" s="54"/>
      <c r="D2" s="54"/>
      <c r="E2" s="54"/>
      <c r="F2" s="55"/>
      <c r="G2" s="59" t="str">
        <f>+A3</f>
        <v>a</v>
      </c>
      <c r="H2" s="59" t="str">
        <f>+A4</f>
        <v>b</v>
      </c>
      <c r="I2" s="59" t="str">
        <f>+A5</f>
        <v>c</v>
      </c>
      <c r="J2" s="59" t="str">
        <f>+A6</f>
        <v>d</v>
      </c>
      <c r="K2" s="92" t="s">
        <v>0</v>
      </c>
      <c r="L2" s="93"/>
    </row>
    <row r="3" spans="1:12" ht="50.25" customHeight="1">
      <c r="A3" s="59" t="s">
        <v>12</v>
      </c>
      <c r="B3" s="5" t="str">
        <f>+'女子S'!C4</f>
        <v>谷原　美智</v>
      </c>
      <c r="C3" s="5" t="str">
        <f>+'女子S'!D4</f>
        <v>(</v>
      </c>
      <c r="D3" s="5" t="str">
        <f>+'女子S'!E4</f>
        <v>chicken hearts</v>
      </c>
      <c r="E3" s="5" t="str">
        <f>+'女子S'!F4</f>
        <v>)</v>
      </c>
      <c r="F3" s="8"/>
      <c r="G3" s="62"/>
      <c r="H3" s="63"/>
      <c r="I3" s="63"/>
      <c r="J3" s="61"/>
      <c r="K3" s="92"/>
      <c r="L3" s="93"/>
    </row>
    <row r="4" spans="1:12" ht="50.25" customHeight="1">
      <c r="A4" s="59" t="s">
        <v>13</v>
      </c>
      <c r="B4" s="5" t="str">
        <f>+'女子S'!C5</f>
        <v>塩谷　美希</v>
      </c>
      <c r="C4" s="5" t="str">
        <f>+'女子S'!D5</f>
        <v>(</v>
      </c>
      <c r="D4" s="5" t="str">
        <f>+'女子S'!E5</f>
        <v>鹿南高</v>
      </c>
      <c r="E4" s="5" t="str">
        <f>+'女子S'!F5</f>
        <v>)</v>
      </c>
      <c r="F4" s="8"/>
      <c r="G4" s="63"/>
      <c r="H4" s="62"/>
      <c r="I4" s="63"/>
      <c r="J4" s="61"/>
      <c r="K4" s="92"/>
      <c r="L4" s="93"/>
    </row>
    <row r="5" spans="1:12" ht="50.25" customHeight="1">
      <c r="A5" s="59" t="s">
        <v>14</v>
      </c>
      <c r="B5" s="5" t="str">
        <f>+'女子S'!C6</f>
        <v>芳田由紀子</v>
      </c>
      <c r="C5" s="5" t="str">
        <f>+'女子S'!D6</f>
        <v>(</v>
      </c>
      <c r="D5" s="5" t="str">
        <f>+'女子S'!E6</f>
        <v>ウィングTC</v>
      </c>
      <c r="E5" s="5" t="str">
        <f>+'女子S'!F6</f>
        <v>)</v>
      </c>
      <c r="F5" s="8"/>
      <c r="G5" s="63"/>
      <c r="H5" s="63"/>
      <c r="I5" s="62"/>
      <c r="J5" s="61"/>
      <c r="K5" s="92"/>
      <c r="L5" s="93"/>
    </row>
    <row r="6" spans="1:12" ht="50.25" customHeight="1">
      <c r="A6" s="59" t="s">
        <v>15</v>
      </c>
      <c r="B6" s="5" t="str">
        <f>+'女子S'!C7</f>
        <v>bye</v>
      </c>
      <c r="C6" s="5">
        <f>+'女子S'!D7</f>
        <v>0</v>
      </c>
      <c r="D6" s="5">
        <f>+'女子S'!E7</f>
        <v>0</v>
      </c>
      <c r="E6" s="5">
        <f>+'女子S'!F7</f>
        <v>0</v>
      </c>
      <c r="F6" s="8"/>
      <c r="G6" s="63"/>
      <c r="H6" s="63"/>
      <c r="I6" s="63"/>
      <c r="J6" s="62"/>
      <c r="K6" s="92"/>
      <c r="L6" s="93"/>
    </row>
    <row r="7" spans="1:6" ht="18.75" customHeight="1">
      <c r="A7" s="64" t="s">
        <v>1</v>
      </c>
      <c r="B7" s="56"/>
      <c r="C7" s="56"/>
      <c r="D7" s="56"/>
      <c r="E7" s="56"/>
      <c r="F7" s="56"/>
    </row>
    <row r="8" spans="1:6" ht="18.75" customHeight="1">
      <c r="A8" s="64" t="s">
        <v>314</v>
      </c>
      <c r="B8" s="56"/>
      <c r="C8" s="56"/>
      <c r="D8" s="56"/>
      <c r="E8" s="56"/>
      <c r="F8" s="56"/>
    </row>
    <row r="9" spans="1:6" ht="18.75" customHeight="1">
      <c r="A9" s="64"/>
      <c r="B9" s="2"/>
      <c r="C9" s="2"/>
      <c r="D9" s="2"/>
      <c r="E9" s="2"/>
      <c r="F9" s="2"/>
    </row>
    <row r="10" spans="2:12" ht="18.75" customHeight="1">
      <c r="B10" s="57" t="s">
        <v>23</v>
      </c>
      <c r="D10" s="73">
        <v>2</v>
      </c>
      <c r="E10" s="72"/>
      <c r="G10" s="57"/>
      <c r="H10" s="57" t="s">
        <v>22</v>
      </c>
      <c r="I10" s="58"/>
      <c r="J10" s="58"/>
      <c r="K10" s="90" t="s">
        <v>323</v>
      </c>
      <c r="L10" s="91"/>
    </row>
    <row r="11" spans="1:12" ht="50.25" customHeight="1">
      <c r="A11" s="59"/>
      <c r="B11" s="53"/>
      <c r="C11" s="54"/>
      <c r="D11" s="54"/>
      <c r="E11" s="54"/>
      <c r="F11" s="55"/>
      <c r="G11" s="59" t="str">
        <f>+A12</f>
        <v>a</v>
      </c>
      <c r="H11" s="59" t="str">
        <f>+A13</f>
        <v>b</v>
      </c>
      <c r="I11" s="59" t="str">
        <f>+A14</f>
        <v>c</v>
      </c>
      <c r="J11" s="59" t="str">
        <f>+A15</f>
        <v>d</v>
      </c>
      <c r="K11" s="92" t="s">
        <v>0</v>
      </c>
      <c r="L11" s="93"/>
    </row>
    <row r="12" spans="1:12" ht="50.25" customHeight="1">
      <c r="A12" s="59" t="s">
        <v>12</v>
      </c>
      <c r="B12" s="5" t="str">
        <f>+'女子S'!C9</f>
        <v>橋本喜与美</v>
      </c>
      <c r="C12" s="5" t="str">
        <f>+'女子S'!D9</f>
        <v>(</v>
      </c>
      <c r="D12" s="5" t="str">
        <f>+'女子S'!E9</f>
        <v>D-Staff</v>
      </c>
      <c r="E12" s="5" t="str">
        <f>+'女子S'!F9</f>
        <v>)</v>
      </c>
      <c r="F12" s="8"/>
      <c r="G12" s="62"/>
      <c r="H12" s="63"/>
      <c r="I12" s="63"/>
      <c r="J12" s="63"/>
      <c r="K12" s="92"/>
      <c r="L12" s="93"/>
    </row>
    <row r="13" spans="1:12" ht="50.25" customHeight="1">
      <c r="A13" s="59" t="s">
        <v>13</v>
      </c>
      <c r="B13" s="5" t="str">
        <f>+'女子S'!C10</f>
        <v>大橋　美保</v>
      </c>
      <c r="C13" s="5" t="str">
        <f>+'女子S'!D10</f>
        <v>(</v>
      </c>
      <c r="D13" s="5" t="str">
        <f>+'女子S'!E10</f>
        <v>chicken hearts</v>
      </c>
      <c r="E13" s="5" t="str">
        <f>+'女子S'!F10</f>
        <v>)</v>
      </c>
      <c r="F13" s="8"/>
      <c r="G13" s="63"/>
      <c r="H13" s="62"/>
      <c r="I13" s="63"/>
      <c r="J13" s="63"/>
      <c r="K13" s="92"/>
      <c r="L13" s="93"/>
    </row>
    <row r="14" spans="1:12" ht="50.25" customHeight="1">
      <c r="A14" s="59" t="s">
        <v>14</v>
      </c>
      <c r="B14" s="5" t="str">
        <f>+'女子S'!C11</f>
        <v>川田　奈美</v>
      </c>
      <c r="C14" s="5" t="str">
        <f>+'女子S'!D11</f>
        <v>(</v>
      </c>
      <c r="D14" s="5" t="str">
        <f>+'女子S'!E11</f>
        <v>鹿南高</v>
      </c>
      <c r="E14" s="5" t="str">
        <f>+'女子S'!F11</f>
        <v>)</v>
      </c>
      <c r="F14" s="8"/>
      <c r="G14" s="63"/>
      <c r="H14" s="63"/>
      <c r="I14" s="62"/>
      <c r="J14" s="63"/>
      <c r="K14" s="92"/>
      <c r="L14" s="93"/>
    </row>
    <row r="15" spans="1:12" ht="50.25" customHeight="1">
      <c r="A15" s="59" t="s">
        <v>15</v>
      </c>
      <c r="B15" s="5" t="str">
        <f>+'女子S'!C12</f>
        <v>大橋　裕美</v>
      </c>
      <c r="C15" s="5" t="str">
        <f>+'女子S'!D12</f>
        <v>(</v>
      </c>
      <c r="D15" s="5" t="str">
        <f>+'女子S'!E12</f>
        <v>鹿南高</v>
      </c>
      <c r="E15" s="5" t="str">
        <f>+'女子S'!F12</f>
        <v>)</v>
      </c>
      <c r="F15" s="8"/>
      <c r="G15" s="63"/>
      <c r="H15" s="63"/>
      <c r="I15" s="63"/>
      <c r="J15" s="62"/>
      <c r="K15" s="92"/>
      <c r="L15" s="93"/>
    </row>
    <row r="16" spans="1:6" ht="18.75" customHeight="1">
      <c r="A16" s="64" t="str">
        <f>+A7</f>
        <v>対戦順は、４人の場合、原則①a対c、②b対d、③a対d、④b対c、⑤a対b、⑥c対dで行います。</v>
      </c>
      <c r="B16" s="56"/>
      <c r="C16" s="56"/>
      <c r="D16" s="56"/>
      <c r="E16" s="56"/>
      <c r="F16" s="56"/>
    </row>
    <row r="17" spans="1:6" ht="18.75" customHeight="1">
      <c r="A17" s="64" t="str">
        <f>+A8</f>
        <v>対戦順は、３人の場合、原則①a対ｂ、②ａ対ｃ、③ｂ対ｃで行います。</v>
      </c>
      <c r="B17" s="2"/>
      <c r="C17" s="2"/>
      <c r="D17" s="2"/>
      <c r="E17" s="2"/>
      <c r="F17" s="2"/>
    </row>
    <row r="18" spans="1:6" ht="18.75" customHeight="1">
      <c r="A18" s="64"/>
      <c r="B18" s="56"/>
      <c r="C18" s="56"/>
      <c r="D18" s="56"/>
      <c r="E18" s="56"/>
      <c r="F18" s="56"/>
    </row>
    <row r="19" spans="2:12" ht="18.75" customHeight="1">
      <c r="B19" s="57" t="s">
        <v>23</v>
      </c>
      <c r="D19" s="73">
        <v>3</v>
      </c>
      <c r="E19" s="72"/>
      <c r="G19" s="57"/>
      <c r="H19" s="57" t="s">
        <v>22</v>
      </c>
      <c r="I19" s="58"/>
      <c r="J19" s="58"/>
      <c r="K19" s="90" t="s">
        <v>323</v>
      </c>
      <c r="L19" s="91"/>
    </row>
    <row r="20" spans="1:12" ht="50.25" customHeight="1">
      <c r="A20" s="59"/>
      <c r="B20" s="53"/>
      <c r="C20" s="54"/>
      <c r="D20" s="54"/>
      <c r="E20" s="54"/>
      <c r="F20" s="55"/>
      <c r="G20" s="59" t="str">
        <f>+A21</f>
        <v>a</v>
      </c>
      <c r="H20" s="59" t="str">
        <f>+A22</f>
        <v>b</v>
      </c>
      <c r="I20" s="59" t="str">
        <f>+A23</f>
        <v>c</v>
      </c>
      <c r="J20" s="59" t="str">
        <f>+A24</f>
        <v>d</v>
      </c>
      <c r="K20" s="92" t="s">
        <v>0</v>
      </c>
      <c r="L20" s="93"/>
    </row>
    <row r="21" spans="1:12" ht="50.25" customHeight="1">
      <c r="A21" s="59" t="s">
        <v>12</v>
      </c>
      <c r="B21" s="5" t="str">
        <f>+'女子S'!C14</f>
        <v>小林　康江</v>
      </c>
      <c r="C21" s="5" t="str">
        <f>+'女子S'!D14</f>
        <v>(</v>
      </c>
      <c r="D21" s="5" t="str">
        <f>+'女子S'!E14</f>
        <v>D-Staff</v>
      </c>
      <c r="E21" s="5" t="str">
        <f>+'女子S'!F14</f>
        <v>)</v>
      </c>
      <c r="F21" s="8"/>
      <c r="G21" s="62"/>
      <c r="H21" s="63"/>
      <c r="I21" s="63"/>
      <c r="J21" s="63"/>
      <c r="K21" s="92"/>
      <c r="L21" s="93"/>
    </row>
    <row r="22" spans="1:12" ht="50.25" customHeight="1">
      <c r="A22" s="59" t="s">
        <v>13</v>
      </c>
      <c r="B22" s="5" t="str">
        <f>+'女子S'!C15</f>
        <v>加藤　愛海</v>
      </c>
      <c r="C22" s="5" t="str">
        <f>+'女子S'!D15</f>
        <v>(</v>
      </c>
      <c r="D22" s="5" t="str">
        <f>+'女子S'!E15</f>
        <v>鹿南高</v>
      </c>
      <c r="E22" s="5" t="str">
        <f>+'女子S'!F15</f>
        <v>)</v>
      </c>
      <c r="F22" s="8"/>
      <c r="G22" s="63"/>
      <c r="H22" s="62"/>
      <c r="I22" s="63"/>
      <c r="J22" s="63"/>
      <c r="K22" s="92"/>
      <c r="L22" s="93"/>
    </row>
    <row r="23" spans="1:12" ht="50.25" customHeight="1">
      <c r="A23" s="59" t="s">
        <v>14</v>
      </c>
      <c r="B23" s="5" t="str">
        <f>+'女子S'!C16</f>
        <v>高橋　典子</v>
      </c>
      <c r="C23" s="5" t="str">
        <f>+'女子S'!D16</f>
        <v>(</v>
      </c>
      <c r="D23" s="5" t="str">
        <f>+'女子S'!E16</f>
        <v>D-Staff</v>
      </c>
      <c r="E23" s="5" t="str">
        <f>+'女子S'!F16</f>
        <v>)</v>
      </c>
      <c r="F23" s="8"/>
      <c r="G23" s="63"/>
      <c r="H23" s="63"/>
      <c r="I23" s="62"/>
      <c r="J23" s="63"/>
      <c r="K23" s="92"/>
      <c r="L23" s="93"/>
    </row>
    <row r="24" spans="1:12" ht="50.25" customHeight="1">
      <c r="A24" s="59" t="s">
        <v>15</v>
      </c>
      <c r="B24" s="5" t="str">
        <f>+'女子S'!C17</f>
        <v>池澤　聖華</v>
      </c>
      <c r="C24" s="5" t="str">
        <f>+'女子S'!D17</f>
        <v>(</v>
      </c>
      <c r="D24" s="5" t="str">
        <f>+'女子S'!E17</f>
        <v>鹿南高</v>
      </c>
      <c r="E24" s="5" t="str">
        <f>+'女子S'!F17</f>
        <v>)</v>
      </c>
      <c r="F24" s="8"/>
      <c r="G24" s="63"/>
      <c r="H24" s="63"/>
      <c r="I24" s="63"/>
      <c r="J24" s="62"/>
      <c r="K24" s="92"/>
      <c r="L24" s="93"/>
    </row>
    <row r="25" spans="1:6" ht="18.75" customHeight="1">
      <c r="A25" s="64" t="str">
        <f>+A16</f>
        <v>対戦順は、４人の場合、原則①a対c、②b対d、③a対d、④b対c、⑤a対b、⑥c対dで行います。</v>
      </c>
      <c r="B25" s="56"/>
      <c r="C25" s="56"/>
      <c r="D25" s="56"/>
      <c r="E25" s="56"/>
      <c r="F25" s="56"/>
    </row>
    <row r="26" spans="1:6" ht="18.75" customHeight="1">
      <c r="A26" s="64" t="str">
        <f>+A17</f>
        <v>対戦順は、３人の場合、原則①a対ｂ、②ａ対ｃ、③ｂ対ｃで行います。</v>
      </c>
      <c r="B26" s="2"/>
      <c r="C26" s="2"/>
      <c r="D26" s="2"/>
      <c r="E26" s="2"/>
      <c r="F26" s="2"/>
    </row>
    <row r="27" spans="1:6" ht="18.75" customHeight="1">
      <c r="A27" s="64"/>
      <c r="B27" s="2"/>
      <c r="C27" s="2"/>
      <c r="D27" s="2"/>
      <c r="E27" s="2"/>
      <c r="F27" s="2"/>
    </row>
    <row r="28" spans="2:12" ht="18.75" customHeight="1">
      <c r="B28" s="73" t="s">
        <v>324</v>
      </c>
      <c r="E28" s="72"/>
      <c r="G28" s="57"/>
      <c r="H28" s="57" t="s">
        <v>22</v>
      </c>
      <c r="I28" s="58"/>
      <c r="J28" s="58"/>
      <c r="K28" s="90" t="s">
        <v>323</v>
      </c>
      <c r="L28" s="91"/>
    </row>
    <row r="29" spans="1:12" ht="50.25" customHeight="1">
      <c r="A29" s="59"/>
      <c r="B29" s="53"/>
      <c r="C29" s="54"/>
      <c r="D29" s="54"/>
      <c r="E29" s="54"/>
      <c r="F29" s="55"/>
      <c r="G29" s="59" t="str">
        <f>+A30</f>
        <v>a</v>
      </c>
      <c r="H29" s="59" t="str">
        <f>+A31</f>
        <v>b</v>
      </c>
      <c r="I29" s="59" t="str">
        <f>+A32</f>
        <v>c</v>
      </c>
      <c r="J29" s="59" t="str">
        <f>+A33</f>
        <v>d</v>
      </c>
      <c r="K29" s="92" t="s">
        <v>0</v>
      </c>
      <c r="L29" s="93"/>
    </row>
    <row r="30" spans="1:12" ht="50.25" customHeight="1">
      <c r="A30" s="59" t="s">
        <v>12</v>
      </c>
      <c r="B30" s="5"/>
      <c r="C30" s="8" t="s">
        <v>4</v>
      </c>
      <c r="D30" s="5"/>
      <c r="E30" s="8" t="s">
        <v>6</v>
      </c>
      <c r="F30" s="8"/>
      <c r="G30" s="62"/>
      <c r="H30" s="63"/>
      <c r="I30" s="63"/>
      <c r="J30" s="63"/>
      <c r="K30" s="92"/>
      <c r="L30" s="93"/>
    </row>
    <row r="31" spans="1:12" ht="50.25" customHeight="1">
      <c r="A31" s="59" t="s">
        <v>13</v>
      </c>
      <c r="B31" s="5"/>
      <c r="C31" s="8" t="s">
        <v>4</v>
      </c>
      <c r="D31" s="5"/>
      <c r="E31" s="8" t="s">
        <v>6</v>
      </c>
      <c r="F31" s="8"/>
      <c r="G31" s="63"/>
      <c r="H31" s="62"/>
      <c r="I31" s="63"/>
      <c r="J31" s="63"/>
      <c r="K31" s="92"/>
      <c r="L31" s="93"/>
    </row>
    <row r="32" spans="1:12" ht="50.25" customHeight="1">
      <c r="A32" s="59" t="s">
        <v>14</v>
      </c>
      <c r="B32" s="5"/>
      <c r="C32" s="8" t="s">
        <v>4</v>
      </c>
      <c r="D32" s="5"/>
      <c r="E32" s="8" t="s">
        <v>6</v>
      </c>
      <c r="F32" s="8"/>
      <c r="G32" s="63"/>
      <c r="H32" s="63"/>
      <c r="I32" s="62"/>
      <c r="J32" s="63"/>
      <c r="K32" s="92"/>
      <c r="L32" s="93"/>
    </row>
    <row r="33" spans="1:12" ht="50.25" customHeight="1">
      <c r="A33" s="59" t="s">
        <v>15</v>
      </c>
      <c r="B33" s="5"/>
      <c r="C33" s="8" t="s">
        <v>4</v>
      </c>
      <c r="D33" s="5"/>
      <c r="E33" s="8" t="s">
        <v>6</v>
      </c>
      <c r="F33" s="8"/>
      <c r="G33" s="63"/>
      <c r="H33" s="63"/>
      <c r="I33" s="63"/>
      <c r="J33" s="62"/>
      <c r="K33" s="92"/>
      <c r="L33" s="94"/>
    </row>
    <row r="34" spans="1:6" ht="18.75" customHeight="1">
      <c r="A34" s="64" t="str">
        <f>+A25</f>
        <v>対戦順は、４人の場合、原則①a対c、②b対d、③a対d、④b対c、⑤a対b、⑥c対dで行います。</v>
      </c>
      <c r="B34" s="56"/>
      <c r="C34" s="56"/>
      <c r="D34" s="56"/>
      <c r="E34" s="56"/>
      <c r="F34" s="56"/>
    </row>
    <row r="35" spans="1:6" ht="18.75" customHeight="1">
      <c r="A35" s="64" t="str">
        <f>+A26</f>
        <v>対戦順は、３人の場合、原則①a対ｂ、②ａ対ｃ、③ｂ対ｃで行います。</v>
      </c>
      <c r="B35" s="2"/>
      <c r="C35" s="2"/>
      <c r="D35" s="2"/>
      <c r="E35" s="2"/>
      <c r="F35" s="2"/>
    </row>
    <row r="44" spans="2:5" ht="22.5" customHeight="1">
      <c r="B44" s="2"/>
      <c r="C44" s="2"/>
      <c r="D44" s="2"/>
      <c r="E44" s="2"/>
    </row>
    <row r="50" spans="2:5" ht="22.5" customHeight="1">
      <c r="B50" s="2"/>
      <c r="C50" s="2"/>
      <c r="D50" s="2"/>
      <c r="E50" s="2"/>
    </row>
    <row r="52" spans="2:5" ht="22.5" customHeight="1">
      <c r="B52" s="2"/>
      <c r="C52" s="2"/>
      <c r="D52" s="2"/>
      <c r="E52" s="2"/>
    </row>
    <row r="54" spans="2:5" ht="22.5" customHeight="1">
      <c r="B54" s="2"/>
      <c r="C54" s="2"/>
      <c r="D54" s="2"/>
      <c r="E54" s="2"/>
    </row>
  </sheetData>
  <sheetProtection/>
  <mergeCells count="24">
    <mergeCell ref="K14:L14"/>
    <mergeCell ref="K15:L15"/>
    <mergeCell ref="K1:L1"/>
    <mergeCell ref="K2:L2"/>
    <mergeCell ref="K3:L3"/>
    <mergeCell ref="K4:L4"/>
    <mergeCell ref="K5:L5"/>
    <mergeCell ref="K6:L6"/>
    <mergeCell ref="K10:L10"/>
    <mergeCell ref="K11:L11"/>
    <mergeCell ref="K33:L33"/>
    <mergeCell ref="K12:L12"/>
    <mergeCell ref="K13:L13"/>
    <mergeCell ref="K32:L32"/>
    <mergeCell ref="K19:L19"/>
    <mergeCell ref="K20:L20"/>
    <mergeCell ref="K21:L21"/>
    <mergeCell ref="K22:L22"/>
    <mergeCell ref="K23:L23"/>
    <mergeCell ref="K24:L24"/>
    <mergeCell ref="K28:L28"/>
    <mergeCell ref="K29:L29"/>
    <mergeCell ref="K30:L30"/>
    <mergeCell ref="K31:L31"/>
  </mergeCells>
  <printOptions/>
  <pageMargins left="0.75" right="0.32" top="0.16" bottom="0.16" header="0.512" footer="0.22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14"/>
  <sheetViews>
    <sheetView showGridLines="0" view="pageBreakPreview" zoomScale="70" zoomScaleNormal="80" zoomScaleSheetLayoutView="70" zoomScalePageLayoutView="0" workbookViewId="0" topLeftCell="C1">
      <selection activeCell="D3" sqref="D3"/>
    </sheetView>
  </sheetViews>
  <sheetFormatPr defaultColWidth="9.00390625" defaultRowHeight="21" customHeight="1"/>
  <cols>
    <col min="1" max="1" width="3.75390625" style="1" customWidth="1"/>
    <col min="2" max="2" width="13.125" style="1" customWidth="1"/>
    <col min="3" max="3" width="1.75390625" style="1" customWidth="1"/>
    <col min="4" max="4" width="14.125" style="1" customWidth="1"/>
    <col min="5" max="5" width="1.875" style="1" customWidth="1"/>
    <col min="6" max="6" width="12.50390625" style="1" customWidth="1"/>
    <col min="7" max="7" width="2.125" style="1" customWidth="1"/>
    <col min="8" max="8" width="12.50390625" style="1" customWidth="1"/>
    <col min="9" max="9" width="3.00390625" style="1" customWidth="1"/>
    <col min="10" max="11" width="10.00390625" style="1" customWidth="1"/>
    <col min="12" max="12" width="12.625" style="17" customWidth="1"/>
    <col min="13" max="13" width="3.75390625" style="1" customWidth="1"/>
    <col min="14" max="14" width="13.125" style="1" customWidth="1"/>
    <col min="15" max="15" width="1.75390625" style="1" customWidth="1"/>
    <col min="16" max="16" width="14.125" style="1" customWidth="1"/>
    <col min="17" max="17" width="1.875" style="1" customWidth="1"/>
    <col min="18" max="18" width="12.50390625" style="1" customWidth="1"/>
    <col min="19" max="19" width="2.125" style="1" customWidth="1"/>
    <col min="20" max="20" width="12.50390625" style="1" customWidth="1"/>
    <col min="21" max="21" width="2.125" style="1" customWidth="1"/>
    <col min="22" max="22" width="10.00390625" style="1" customWidth="1"/>
    <col min="23" max="23" width="10.00390625" style="17" customWidth="1"/>
    <col min="24" max="24" width="9.125" style="17" customWidth="1"/>
    <col min="25" max="25" width="6.75390625" style="17" customWidth="1"/>
    <col min="26" max="28" width="6.75390625" style="9" customWidth="1"/>
    <col min="29" max="16384" width="9.00390625" style="1" customWidth="1"/>
  </cols>
  <sheetData>
    <row r="1" ht="61.5" customHeight="1"/>
    <row r="2" ht="57.75" customHeight="1"/>
    <row r="3" ht="57.75" customHeight="1"/>
    <row r="4" spans="1:24" ht="58.5" customHeight="1">
      <c r="A4" s="5">
        <v>1</v>
      </c>
      <c r="B4" s="5" t="s">
        <v>249</v>
      </c>
      <c r="C4" s="8" t="s">
        <v>8</v>
      </c>
      <c r="D4" s="5" t="s">
        <v>252</v>
      </c>
      <c r="E4" s="8" t="s">
        <v>209</v>
      </c>
      <c r="F4" s="5" t="s">
        <v>250</v>
      </c>
      <c r="G4" s="8" t="str">
        <f>+IF(H4&lt;&gt;0,"・",")")</f>
        <v>・</v>
      </c>
      <c r="H4" s="5" t="s">
        <v>251</v>
      </c>
      <c r="I4" s="8" t="str">
        <f>+IF(H4&lt;&gt;0,")","")</f>
        <v>)</v>
      </c>
      <c r="J4" s="15">
        <v>1</v>
      </c>
      <c r="K4" s="48"/>
      <c r="M4" s="5"/>
      <c r="N4" s="5"/>
      <c r="O4" s="8"/>
      <c r="P4" s="5"/>
      <c r="Q4" s="8"/>
      <c r="R4" s="75"/>
      <c r="S4" s="8"/>
      <c r="T4" s="5"/>
      <c r="U4" s="8"/>
      <c r="V4" s="79" t="s">
        <v>310</v>
      </c>
      <c r="X4" s="19"/>
    </row>
    <row r="5" spans="1:28" ht="58.5" customHeight="1">
      <c r="A5" s="5">
        <f>+A4+1</f>
        <v>2</v>
      </c>
      <c r="B5" s="5" t="s">
        <v>129</v>
      </c>
      <c r="C5" s="8" t="s">
        <v>8</v>
      </c>
      <c r="D5" s="5" t="s">
        <v>181</v>
      </c>
      <c r="E5" s="8" t="s">
        <v>4</v>
      </c>
      <c r="F5" s="5" t="s">
        <v>170</v>
      </c>
      <c r="G5" s="8" t="str">
        <f>+IF(H5&lt;&gt;0,"・",")")</f>
        <v>)</v>
      </c>
      <c r="H5" s="5"/>
      <c r="I5" s="8"/>
      <c r="J5" s="15"/>
      <c r="K5" s="80" t="s">
        <v>26</v>
      </c>
      <c r="L5" s="18"/>
      <c r="M5" s="76"/>
      <c r="N5" s="76"/>
      <c r="O5" s="77"/>
      <c r="P5" s="76"/>
      <c r="Q5" s="77"/>
      <c r="R5" s="76"/>
      <c r="S5" s="77"/>
      <c r="T5" s="76"/>
      <c r="U5" s="77"/>
      <c r="V5" s="78"/>
      <c r="W5" s="18"/>
      <c r="X5" s="20"/>
      <c r="Y5" s="37"/>
      <c r="Z5" s="10"/>
      <c r="AA5" s="10"/>
      <c r="AB5" s="10"/>
    </row>
    <row r="6" spans="1:28" ht="58.5" customHeight="1">
      <c r="A6" s="5">
        <f>+A5+1</f>
        <v>3</v>
      </c>
      <c r="B6" s="5" t="s">
        <v>201</v>
      </c>
      <c r="C6" s="8" t="s">
        <v>211</v>
      </c>
      <c r="D6" s="5" t="s">
        <v>204</v>
      </c>
      <c r="E6" s="8" t="s">
        <v>205</v>
      </c>
      <c r="F6" s="5" t="s">
        <v>206</v>
      </c>
      <c r="G6" s="8" t="str">
        <f>+IF(H6&lt;&gt;0,"・",")")</f>
        <v>)</v>
      </c>
      <c r="H6" s="5"/>
      <c r="I6" s="8"/>
      <c r="J6" s="15">
        <v>4</v>
      </c>
      <c r="K6" s="48"/>
      <c r="L6" s="18"/>
      <c r="M6" s="5"/>
      <c r="N6" s="5"/>
      <c r="O6" s="8"/>
      <c r="P6" s="5"/>
      <c r="Q6" s="8"/>
      <c r="R6" s="5"/>
      <c r="S6" s="8"/>
      <c r="T6" s="5"/>
      <c r="U6" s="8"/>
      <c r="V6" s="79" t="s">
        <v>312</v>
      </c>
      <c r="W6" s="18"/>
      <c r="X6" s="22"/>
      <c r="Y6" s="23"/>
      <c r="Z6" s="10"/>
      <c r="AA6" s="10"/>
      <c r="AB6" s="10"/>
    </row>
    <row r="7" spans="11:28" ht="58.5" customHeight="1">
      <c r="K7" s="48"/>
      <c r="L7" s="18"/>
      <c r="Y7" s="24"/>
      <c r="Z7" s="10"/>
      <c r="AA7" s="10"/>
      <c r="AB7" s="10"/>
    </row>
    <row r="8" spans="1:28" ht="55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18"/>
      <c r="M8" s="2"/>
      <c r="N8" s="2"/>
      <c r="O8" s="2"/>
      <c r="P8" s="2"/>
      <c r="Q8" s="2"/>
      <c r="R8" s="2"/>
      <c r="S8" s="2"/>
      <c r="T8" s="2"/>
      <c r="U8" s="2"/>
      <c r="V8" s="2"/>
      <c r="W8" s="25"/>
      <c r="X8" s="18"/>
      <c r="Y8" s="24"/>
      <c r="Z8" s="16"/>
      <c r="AA8" s="10"/>
      <c r="AB8" s="10"/>
    </row>
    <row r="9" spans="1:28" ht="55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8"/>
      <c r="M9" s="2"/>
      <c r="N9" s="2"/>
      <c r="O9" s="2"/>
      <c r="P9" s="2"/>
      <c r="Q9" s="2"/>
      <c r="R9" s="2"/>
      <c r="S9" s="2"/>
      <c r="T9" s="2"/>
      <c r="U9" s="2"/>
      <c r="V9" s="2"/>
      <c r="W9" s="25"/>
      <c r="X9" s="18"/>
      <c r="Y9" s="24"/>
      <c r="Z9" s="10"/>
      <c r="AA9" s="10"/>
      <c r="AB9" s="10"/>
    </row>
    <row r="10" spans="1:28" ht="58.5" customHeight="1">
      <c r="A10" s="5">
        <f>+A6+1</f>
        <v>4</v>
      </c>
      <c r="B10" s="5" t="s">
        <v>225</v>
      </c>
      <c r="C10" s="8" t="s">
        <v>8</v>
      </c>
      <c r="D10" s="5" t="s">
        <v>223</v>
      </c>
      <c r="E10" s="8" t="s">
        <v>4</v>
      </c>
      <c r="F10" s="5" t="s">
        <v>224</v>
      </c>
      <c r="G10" s="8" t="str">
        <f>+IF(H10&lt;&gt;0,"・",")")</f>
        <v>)</v>
      </c>
      <c r="H10" s="5"/>
      <c r="I10" s="8"/>
      <c r="J10" s="15">
        <v>3</v>
      </c>
      <c r="K10" s="48"/>
      <c r="L10" s="18"/>
      <c r="M10" s="5"/>
      <c r="N10" s="5"/>
      <c r="O10" s="8"/>
      <c r="P10" s="5"/>
      <c r="Q10" s="8"/>
      <c r="R10" s="75"/>
      <c r="S10" s="8"/>
      <c r="T10" s="5"/>
      <c r="U10" s="8"/>
      <c r="V10" s="79" t="s">
        <v>313</v>
      </c>
      <c r="W10" s="18"/>
      <c r="X10" s="19"/>
      <c r="Y10" s="24"/>
      <c r="Z10" s="10"/>
      <c r="AA10" s="10"/>
      <c r="AB10" s="10"/>
    </row>
    <row r="11" spans="1:28" ht="58.5" customHeight="1">
      <c r="A11" s="5">
        <f>+A10+1</f>
        <v>5</v>
      </c>
      <c r="B11" s="5" t="s">
        <v>184</v>
      </c>
      <c r="C11" s="8" t="s">
        <v>49</v>
      </c>
      <c r="D11" s="5" t="s">
        <v>186</v>
      </c>
      <c r="E11" s="8" t="s">
        <v>4</v>
      </c>
      <c r="F11" s="5" t="s">
        <v>170</v>
      </c>
      <c r="G11" s="8" t="str">
        <f>+IF(H11&lt;&gt;0,"・",")")</f>
        <v>)</v>
      </c>
      <c r="H11" s="5"/>
      <c r="I11" s="8"/>
      <c r="J11" s="15"/>
      <c r="K11" s="48"/>
      <c r="L11" s="18"/>
      <c r="M11" s="2"/>
      <c r="N11" s="2"/>
      <c r="O11" s="6"/>
      <c r="P11" s="2"/>
      <c r="Q11" s="6"/>
      <c r="R11" s="2"/>
      <c r="S11" s="6"/>
      <c r="T11" s="2"/>
      <c r="U11" s="6"/>
      <c r="V11" s="48"/>
      <c r="W11" s="18"/>
      <c r="X11" s="20"/>
      <c r="Y11" s="47"/>
      <c r="Z11" s="10"/>
      <c r="AA11" s="10"/>
      <c r="AB11" s="10"/>
    </row>
    <row r="12" spans="1:28" ht="58.5" customHeight="1">
      <c r="A12" s="5">
        <f>+A11+1</f>
        <v>6</v>
      </c>
      <c r="B12" s="5" t="s">
        <v>126</v>
      </c>
      <c r="C12" s="8" t="s">
        <v>8</v>
      </c>
      <c r="D12" s="5" t="s">
        <v>127</v>
      </c>
      <c r="E12" s="8" t="s">
        <v>4</v>
      </c>
      <c r="F12" s="5" t="s">
        <v>96</v>
      </c>
      <c r="G12" s="8" t="str">
        <f>+IF(H12&lt;&gt;0,"・",")")</f>
        <v>)</v>
      </c>
      <c r="H12" s="5"/>
      <c r="I12" s="8"/>
      <c r="J12" s="15">
        <v>2</v>
      </c>
      <c r="K12" s="48"/>
      <c r="L12" s="35"/>
      <c r="M12" s="5"/>
      <c r="N12" s="5"/>
      <c r="O12" s="8"/>
      <c r="P12" s="5"/>
      <c r="Q12" s="8"/>
      <c r="R12" s="5"/>
      <c r="S12" s="8"/>
      <c r="T12" s="5"/>
      <c r="U12" s="8"/>
      <c r="V12" s="79" t="s">
        <v>311</v>
      </c>
      <c r="W12" s="18"/>
      <c r="X12" s="22"/>
      <c r="Y12" s="18"/>
      <c r="Z12" s="10"/>
      <c r="AA12" s="10"/>
      <c r="AB12" s="10"/>
    </row>
    <row r="13" spans="11:28" ht="58.5" customHeight="1">
      <c r="K13" s="48"/>
      <c r="L13" s="18"/>
      <c r="Y13" s="18"/>
      <c r="Z13" s="10"/>
      <c r="AA13" s="10"/>
      <c r="AB13" s="10"/>
    </row>
    <row r="14" spans="1:28" ht="9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18"/>
      <c r="M14" s="2"/>
      <c r="N14" s="2"/>
      <c r="O14" s="2"/>
      <c r="P14" s="2"/>
      <c r="Q14" s="2"/>
      <c r="R14" s="2"/>
      <c r="S14" s="2"/>
      <c r="T14" s="2"/>
      <c r="U14" s="2"/>
      <c r="V14" s="2"/>
      <c r="W14" s="18"/>
      <c r="X14" s="35"/>
      <c r="Y14" s="35"/>
      <c r="Z14" s="11"/>
      <c r="AA14" s="11"/>
      <c r="AB14" s="11"/>
    </row>
  </sheetData>
  <sheetProtection/>
  <printOptions horizontalCentered="1" verticalCentered="1"/>
  <pageMargins left="0.1968503937007874" right="0.1968503937007874" top="0.16" bottom="0.17" header="0.27" footer="0.1968503937007874"/>
  <pageSetup fitToHeight="1" fitToWidth="1" horizontalDpi="300" verticalDpi="300" orientation="landscape" paperSize="9" scale="67" r:id="rId2"/>
  <headerFooter alignWithMargins="0">
    <oddFooter>&amp;L&amp;A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showZeros="0" view="pageBreakPreview" zoomScale="80" zoomScaleNormal="80" zoomScaleSheetLayoutView="80" zoomScalePageLayoutView="0" workbookViewId="0" topLeftCell="A1">
      <selection activeCell="A3" sqref="A3"/>
    </sheetView>
  </sheetViews>
  <sheetFormatPr defaultColWidth="11.50390625" defaultRowHeight="22.5" customHeight="1"/>
  <cols>
    <col min="1" max="1" width="3.75390625" style="56" customWidth="1"/>
    <col min="2" max="2" width="11.875" style="1" customWidth="1"/>
    <col min="3" max="3" width="1.75390625" style="1" customWidth="1"/>
    <col min="4" max="4" width="11.625" style="1" customWidth="1"/>
    <col min="5" max="5" width="1.875" style="1" customWidth="1"/>
    <col min="6" max="6" width="9.75390625" style="1" customWidth="1"/>
    <col min="7" max="7" width="2.125" style="1" customWidth="1"/>
    <col min="8" max="8" width="9.75390625" style="1" customWidth="1"/>
    <col min="9" max="9" width="2.125" style="1" customWidth="1"/>
    <col min="10" max="13" width="11.50390625" style="56" customWidth="1"/>
    <col min="14" max="15" width="5.75390625" style="56" customWidth="1"/>
    <col min="16" max="16384" width="11.50390625" style="56" customWidth="1"/>
  </cols>
  <sheetData>
    <row r="1" spans="2:15" ht="18.75" customHeight="1">
      <c r="B1" s="57" t="s">
        <v>23</v>
      </c>
      <c r="E1" s="72"/>
      <c r="F1" s="73">
        <v>1</v>
      </c>
      <c r="H1" s="58"/>
      <c r="J1" s="57"/>
      <c r="K1" s="57" t="s">
        <v>22</v>
      </c>
      <c r="L1" s="58"/>
      <c r="M1" s="58"/>
      <c r="N1" s="90" t="s">
        <v>20</v>
      </c>
      <c r="O1" s="91"/>
    </row>
    <row r="2" spans="1:15" ht="50.25" customHeight="1">
      <c r="A2" s="59"/>
      <c r="B2" s="53"/>
      <c r="C2" s="54"/>
      <c r="D2" s="54"/>
      <c r="E2" s="54"/>
      <c r="F2" s="54"/>
      <c r="G2" s="54"/>
      <c r="H2" s="54"/>
      <c r="I2" s="55"/>
      <c r="J2" s="59" t="str">
        <f>+A3</f>
        <v>a</v>
      </c>
      <c r="K2" s="59" t="str">
        <f>+A4</f>
        <v>b</v>
      </c>
      <c r="L2" s="59" t="str">
        <f>+A5</f>
        <v>c</v>
      </c>
      <c r="M2" s="59" t="str">
        <f>+A6</f>
        <v>d</v>
      </c>
      <c r="N2" s="92" t="s">
        <v>0</v>
      </c>
      <c r="O2" s="93"/>
    </row>
    <row r="3" spans="1:15" ht="50.25" customHeight="1">
      <c r="A3" s="59" t="s">
        <v>12</v>
      </c>
      <c r="B3" s="5" t="str">
        <f>+'女子D'!B4</f>
        <v>芳田由紀子</v>
      </c>
      <c r="C3" s="8" t="s">
        <v>8</v>
      </c>
      <c r="D3" s="5" t="str">
        <f>+'女子D'!D4</f>
        <v>中村　宣子</v>
      </c>
      <c r="E3" s="8" t="s">
        <v>4</v>
      </c>
      <c r="F3" s="5" t="str">
        <f>+'女子D'!F4</f>
        <v>ウィングTC</v>
      </c>
      <c r="G3" s="8" t="str">
        <f>+IF(H3&lt;&gt;0,"・",")")</f>
        <v>・</v>
      </c>
      <c r="H3" s="5" t="str">
        <f>+'女子D'!H4</f>
        <v>プチトマト</v>
      </c>
      <c r="I3" s="8" t="str">
        <f>+IF(H3&lt;&gt;0,")","")</f>
        <v>)</v>
      </c>
      <c r="J3" s="62"/>
      <c r="K3" s="63"/>
      <c r="L3" s="63"/>
      <c r="M3" s="61"/>
      <c r="N3" s="92"/>
      <c r="O3" s="93"/>
    </row>
    <row r="4" spans="1:15" ht="50.25" customHeight="1">
      <c r="A4" s="59" t="s">
        <v>13</v>
      </c>
      <c r="B4" s="5" t="str">
        <f>+'女子D'!B5</f>
        <v>加藤　愛海</v>
      </c>
      <c r="C4" s="8" t="s">
        <v>8</v>
      </c>
      <c r="D4" s="5" t="str">
        <f>+'女子D'!D5</f>
        <v>川田　奈美</v>
      </c>
      <c r="E4" s="8" t="s">
        <v>4</v>
      </c>
      <c r="F4" s="5" t="str">
        <f>+'女子D'!F5</f>
        <v>鹿南高</v>
      </c>
      <c r="G4" s="8" t="str">
        <f>+IF(H4&lt;&gt;0,"・",")")</f>
        <v>)</v>
      </c>
      <c r="H4" s="5">
        <f>+'女子D'!H5</f>
        <v>0</v>
      </c>
      <c r="I4" s="8">
        <f>+IF(H4&lt;&gt;0,")","")</f>
      </c>
      <c r="J4" s="63"/>
      <c r="K4" s="62"/>
      <c r="L4" s="63"/>
      <c r="M4" s="61"/>
      <c r="N4" s="92"/>
      <c r="O4" s="93"/>
    </row>
    <row r="5" spans="1:15" ht="50.25" customHeight="1">
      <c r="A5" s="59" t="s">
        <v>14</v>
      </c>
      <c r="B5" s="5" t="str">
        <f>+'女子D'!B6</f>
        <v>橋本喜与美</v>
      </c>
      <c r="C5" s="8" t="s">
        <v>8</v>
      </c>
      <c r="D5" s="5" t="str">
        <f>+'女子D'!D6</f>
        <v>小林　康江</v>
      </c>
      <c r="E5" s="8" t="s">
        <v>4</v>
      </c>
      <c r="F5" s="5" t="str">
        <f>+'女子D'!F6</f>
        <v>D-Staff</v>
      </c>
      <c r="G5" s="8" t="str">
        <f>+IF(H5&lt;&gt;0,"・",")")</f>
        <v>)</v>
      </c>
      <c r="H5" s="5">
        <f>+'女子D'!H6</f>
        <v>0</v>
      </c>
      <c r="I5" s="8">
        <f>+IF(H5&lt;&gt;0,")","")</f>
      </c>
      <c r="J5" s="63"/>
      <c r="K5" s="63"/>
      <c r="L5" s="62"/>
      <c r="M5" s="61"/>
      <c r="N5" s="92"/>
      <c r="O5" s="93"/>
    </row>
    <row r="6" spans="1:15" ht="50.25" customHeight="1">
      <c r="A6" s="59" t="s">
        <v>15</v>
      </c>
      <c r="B6" s="5"/>
      <c r="C6" s="8"/>
      <c r="D6" s="5"/>
      <c r="E6" s="8"/>
      <c r="F6" s="5"/>
      <c r="G6" s="8"/>
      <c r="H6" s="5"/>
      <c r="I6" s="8">
        <f>+IF(H6&lt;&gt;0,")","")</f>
      </c>
      <c r="J6" s="63"/>
      <c r="K6" s="63"/>
      <c r="L6" s="63"/>
      <c r="M6" s="62"/>
      <c r="N6" s="92"/>
      <c r="O6" s="93"/>
    </row>
    <row r="7" spans="1:9" ht="18.75" customHeight="1">
      <c r="A7" s="64" t="s">
        <v>317</v>
      </c>
      <c r="B7" s="56"/>
      <c r="C7" s="56"/>
      <c r="D7" s="56"/>
      <c r="E7" s="56"/>
      <c r="F7" s="56"/>
      <c r="G7" s="56"/>
      <c r="H7" s="56"/>
      <c r="I7" s="56"/>
    </row>
    <row r="8" spans="1:9" ht="18.75" customHeight="1">
      <c r="A8" s="64" t="s">
        <v>318</v>
      </c>
      <c r="B8" s="56"/>
      <c r="C8" s="56"/>
      <c r="D8" s="56"/>
      <c r="E8" s="56"/>
      <c r="F8" s="56"/>
      <c r="G8" s="56"/>
      <c r="H8" s="56"/>
      <c r="I8" s="56"/>
    </row>
    <row r="9" spans="1:9" ht="18.75" customHeight="1">
      <c r="A9" s="64"/>
      <c r="B9" s="2"/>
      <c r="C9" s="2"/>
      <c r="D9" s="2"/>
      <c r="E9" s="2"/>
      <c r="F9" s="2"/>
      <c r="G9" s="2"/>
      <c r="H9" s="2"/>
      <c r="I9" s="2"/>
    </row>
    <row r="10" spans="2:15" ht="18.75" customHeight="1">
      <c r="B10" s="57" t="s">
        <v>23</v>
      </c>
      <c r="E10" s="72"/>
      <c r="F10" s="73">
        <f>+F1+1</f>
        <v>2</v>
      </c>
      <c r="H10" s="58"/>
      <c r="J10" s="57"/>
      <c r="K10" s="57" t="s">
        <v>22</v>
      </c>
      <c r="L10" s="58"/>
      <c r="M10" s="58"/>
      <c r="N10" s="90" t="s">
        <v>20</v>
      </c>
      <c r="O10" s="91"/>
    </row>
    <row r="11" spans="1:15" ht="50.25" customHeight="1">
      <c r="A11" s="59"/>
      <c r="B11" s="53"/>
      <c r="C11" s="54"/>
      <c r="D11" s="54"/>
      <c r="E11" s="54"/>
      <c r="F11" s="54"/>
      <c r="G11" s="54"/>
      <c r="H11" s="54"/>
      <c r="I11" s="55"/>
      <c r="J11" s="59" t="str">
        <f>+A12</f>
        <v>a</v>
      </c>
      <c r="K11" s="59" t="str">
        <f>+A13</f>
        <v>b</v>
      </c>
      <c r="L11" s="59" t="str">
        <f>+A14</f>
        <v>c</v>
      </c>
      <c r="M11" s="59" t="str">
        <f>+A15</f>
        <v>d</v>
      </c>
      <c r="N11" s="92" t="s">
        <v>0</v>
      </c>
      <c r="O11" s="93"/>
    </row>
    <row r="12" spans="1:15" ht="50.25" customHeight="1">
      <c r="A12" s="59" t="s">
        <v>12</v>
      </c>
      <c r="B12" s="5" t="str">
        <f>+'女子D'!B10</f>
        <v>青木　正枝</v>
      </c>
      <c r="C12" s="8" t="s">
        <v>8</v>
      </c>
      <c r="D12" s="5" t="str">
        <f>+'女子D'!D10</f>
        <v>和田　明子</v>
      </c>
      <c r="E12" s="8" t="s">
        <v>4</v>
      </c>
      <c r="F12" s="5" t="str">
        <f>+'女子D'!F10</f>
        <v>フレンド</v>
      </c>
      <c r="G12" s="8" t="str">
        <f>+IF(H12&lt;&gt;0,"・",")")</f>
        <v>)</v>
      </c>
      <c r="H12" s="5">
        <f>+'女子D'!H10</f>
        <v>0</v>
      </c>
      <c r="I12" s="8">
        <f>+IF(H12&lt;&gt;0,")","")</f>
      </c>
      <c r="J12" s="62"/>
      <c r="K12" s="63"/>
      <c r="L12" s="63"/>
      <c r="M12" s="63"/>
      <c r="N12" s="92"/>
      <c r="O12" s="93"/>
    </row>
    <row r="13" spans="1:15" ht="50.25" customHeight="1">
      <c r="A13" s="59" t="s">
        <v>13</v>
      </c>
      <c r="B13" s="5" t="str">
        <f>+'女子D'!B11</f>
        <v>大橋　裕美</v>
      </c>
      <c r="C13" s="8" t="s">
        <v>8</v>
      </c>
      <c r="D13" s="5" t="str">
        <f>+'女子D'!D11</f>
        <v>塩谷　美希</v>
      </c>
      <c r="E13" s="8" t="s">
        <v>4</v>
      </c>
      <c r="F13" s="5" t="str">
        <f>+'女子D'!F11</f>
        <v>鹿南高</v>
      </c>
      <c r="G13" s="8" t="str">
        <f>+IF(H13&lt;&gt;0,"・",")")</f>
        <v>)</v>
      </c>
      <c r="H13" s="5">
        <f>+'女子D'!H11</f>
        <v>0</v>
      </c>
      <c r="I13" s="8">
        <f>+IF(H13&lt;&gt;0,")","")</f>
      </c>
      <c r="J13" s="63"/>
      <c r="K13" s="62"/>
      <c r="L13" s="63"/>
      <c r="M13" s="63"/>
      <c r="N13" s="92"/>
      <c r="O13" s="93"/>
    </row>
    <row r="14" spans="1:15" ht="50.25" customHeight="1">
      <c r="A14" s="59" t="s">
        <v>14</v>
      </c>
      <c r="B14" s="5" t="str">
        <f>+'女子D'!B12</f>
        <v>大橋　美保</v>
      </c>
      <c r="C14" s="8" t="s">
        <v>8</v>
      </c>
      <c r="D14" s="5" t="str">
        <f>+'女子D'!D12</f>
        <v>谷原　美智</v>
      </c>
      <c r="E14" s="8" t="s">
        <v>4</v>
      </c>
      <c r="F14" s="5" t="str">
        <f>+'女子D'!F12</f>
        <v>chicken hearts</v>
      </c>
      <c r="G14" s="8" t="str">
        <f>+IF(H14&lt;&gt;0,"・",")")</f>
        <v>)</v>
      </c>
      <c r="H14" s="5">
        <f>+'女子D'!H12</f>
        <v>0</v>
      </c>
      <c r="I14" s="8">
        <f>+IF(H14&lt;&gt;0,")","")</f>
      </c>
      <c r="J14" s="63"/>
      <c r="K14" s="63"/>
      <c r="L14" s="62"/>
      <c r="M14" s="63"/>
      <c r="N14" s="92"/>
      <c r="O14" s="93"/>
    </row>
    <row r="15" spans="1:15" ht="50.25" customHeight="1">
      <c r="A15" s="59" t="s">
        <v>15</v>
      </c>
      <c r="B15" s="5"/>
      <c r="C15" s="8"/>
      <c r="D15" s="5"/>
      <c r="E15" s="8"/>
      <c r="F15" s="5"/>
      <c r="G15" s="8"/>
      <c r="H15" s="5"/>
      <c r="I15" s="8">
        <f>+IF(H15&lt;&gt;0,")","")</f>
      </c>
      <c r="J15" s="63"/>
      <c r="K15" s="63"/>
      <c r="L15" s="63"/>
      <c r="M15" s="62"/>
      <c r="N15" s="92"/>
      <c r="O15" s="93"/>
    </row>
    <row r="16" spans="1:9" ht="18.75" customHeight="1">
      <c r="A16" s="64" t="str">
        <f>+A7</f>
        <v>対戦順は、４組の場合、原則①a対c、②b対d、③a対d、④b対c、⑤a対b、⑥c対dで行います。</v>
      </c>
      <c r="B16" s="56"/>
      <c r="C16" s="56"/>
      <c r="D16" s="56"/>
      <c r="E16" s="56"/>
      <c r="F16" s="56"/>
      <c r="G16" s="56"/>
      <c r="H16" s="56"/>
      <c r="I16" s="56"/>
    </row>
    <row r="17" spans="1:9" ht="18.75" customHeight="1">
      <c r="A17" s="64" t="str">
        <f>+A8</f>
        <v>対戦順は、３組の場合、原則①a対ｂ、②ａ対ｃ、③ｂ対ｃで行います。</v>
      </c>
      <c r="B17" s="2"/>
      <c r="C17" s="2"/>
      <c r="D17" s="2"/>
      <c r="E17" s="2"/>
      <c r="F17" s="2"/>
      <c r="G17" s="2"/>
      <c r="H17" s="2"/>
      <c r="I17" s="2"/>
    </row>
    <row r="18" spans="1:9" ht="18.75" customHeight="1">
      <c r="A18" s="64"/>
      <c r="B18" s="56"/>
      <c r="C18" s="56"/>
      <c r="D18" s="56"/>
      <c r="E18" s="56"/>
      <c r="F18" s="56"/>
      <c r="G18" s="56"/>
      <c r="H18" s="56"/>
      <c r="I18" s="56"/>
    </row>
    <row r="27" spans="2:7" ht="22.5" customHeight="1">
      <c r="B27" s="2"/>
      <c r="C27" s="2"/>
      <c r="D27" s="2"/>
      <c r="E27" s="2"/>
      <c r="F27" s="2"/>
      <c r="G27" s="2"/>
    </row>
    <row r="33" spans="2:7" ht="22.5" customHeight="1">
      <c r="B33" s="2"/>
      <c r="C33" s="2"/>
      <c r="D33" s="2"/>
      <c r="E33" s="2"/>
      <c r="F33" s="2"/>
      <c r="G33" s="2"/>
    </row>
    <row r="35" spans="2:7" ht="22.5" customHeight="1">
      <c r="B35" s="2"/>
      <c r="C35" s="2"/>
      <c r="D35" s="2"/>
      <c r="E35" s="2"/>
      <c r="F35" s="2"/>
      <c r="G35" s="2"/>
    </row>
    <row r="37" spans="2:7" ht="22.5" customHeight="1">
      <c r="B37" s="2"/>
      <c r="C37" s="2"/>
      <c r="D37" s="2"/>
      <c r="E37" s="2"/>
      <c r="F37" s="2"/>
      <c r="G37" s="2"/>
    </row>
  </sheetData>
  <sheetProtection/>
  <mergeCells count="12">
    <mergeCell ref="N5:O5"/>
    <mergeCell ref="N6:O6"/>
    <mergeCell ref="N1:O1"/>
    <mergeCell ref="N10:O10"/>
    <mergeCell ref="N15:O15"/>
    <mergeCell ref="N11:O11"/>
    <mergeCell ref="N12:O12"/>
    <mergeCell ref="N13:O13"/>
    <mergeCell ref="N14:O14"/>
    <mergeCell ref="N2:O2"/>
    <mergeCell ref="N3:O3"/>
    <mergeCell ref="N4:O4"/>
  </mergeCells>
  <printOptions/>
  <pageMargins left="0.75" right="0.32" top="0.16" bottom="0.16" header="0.512" footer="0.2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27"/>
  <sheetViews>
    <sheetView showGridLines="0" view="pageBreakPreview" zoomScale="80" zoomScaleNormal="80" zoomScaleSheetLayoutView="80" zoomScalePageLayoutView="0" workbookViewId="0" topLeftCell="A1">
      <selection activeCell="P11" sqref="P11"/>
    </sheetView>
  </sheetViews>
  <sheetFormatPr defaultColWidth="9.00390625" defaultRowHeight="21" customHeight="1"/>
  <cols>
    <col min="1" max="1" width="3.375" style="1" customWidth="1"/>
    <col min="2" max="2" width="3.75390625" style="1" customWidth="1"/>
    <col min="3" max="3" width="12.75390625" style="1" customWidth="1"/>
    <col min="4" max="4" width="1.75390625" style="1" customWidth="1"/>
    <col min="5" max="5" width="13.125" style="1" customWidth="1"/>
    <col min="6" max="6" width="1.875" style="1" customWidth="1"/>
    <col min="7" max="7" width="16.375" style="1" customWidth="1"/>
    <col min="8" max="8" width="2.125" style="1" customWidth="1"/>
    <col min="9" max="9" width="13.25390625" style="1" customWidth="1"/>
    <col min="10" max="10" width="2.125" style="1" customWidth="1"/>
    <col min="11" max="12" width="10.00390625" style="1" customWidth="1"/>
    <col min="13" max="16" width="6.75390625" style="17" customWidth="1"/>
    <col min="17" max="17" width="6.75390625" style="9" customWidth="1"/>
    <col min="18" max="16384" width="9.00390625" style="1" customWidth="1"/>
  </cols>
  <sheetData>
    <row r="4" spans="2:12" ht="45" customHeight="1">
      <c r="B4" s="5">
        <v>1</v>
      </c>
      <c r="C4" s="5" t="s">
        <v>48</v>
      </c>
      <c r="D4" s="8" t="s">
        <v>49</v>
      </c>
      <c r="E4" s="5" t="s">
        <v>93</v>
      </c>
      <c r="F4" s="8" t="s">
        <v>50</v>
      </c>
      <c r="G4" s="5" t="s">
        <v>51</v>
      </c>
      <c r="H4" s="8" t="s">
        <v>319</v>
      </c>
      <c r="I4" s="5"/>
      <c r="J4" s="8">
        <f>+IF(I4&lt;&gt;0,")","")</f>
      </c>
      <c r="K4" s="15">
        <v>1</v>
      </c>
      <c r="L4" s="49"/>
    </row>
    <row r="5" spans="2:17" ht="45" customHeight="1">
      <c r="B5" s="5">
        <f>+B4+1</f>
        <v>2</v>
      </c>
      <c r="C5" s="5" t="s">
        <v>229</v>
      </c>
      <c r="D5" s="8" t="s">
        <v>217</v>
      </c>
      <c r="E5" s="5" t="s">
        <v>213</v>
      </c>
      <c r="F5" s="8" t="s">
        <v>219</v>
      </c>
      <c r="G5" s="5" t="s">
        <v>224</v>
      </c>
      <c r="H5" s="8" t="s">
        <v>319</v>
      </c>
      <c r="I5" s="5"/>
      <c r="J5" s="8">
        <f>+IF(I5&lt;&gt;0,")","")</f>
      </c>
      <c r="K5" s="15"/>
      <c r="L5" s="50"/>
      <c r="M5" s="18"/>
      <c r="N5" s="18"/>
      <c r="O5" s="18"/>
      <c r="P5" s="18"/>
      <c r="Q5" s="10"/>
    </row>
    <row r="6" spans="2:17" ht="45" customHeight="1">
      <c r="B6" s="5">
        <f>+B5+1</f>
        <v>3</v>
      </c>
      <c r="C6" s="5" t="s">
        <v>265</v>
      </c>
      <c r="D6" s="8" t="s">
        <v>266</v>
      </c>
      <c r="E6" s="5" t="s">
        <v>267</v>
      </c>
      <c r="F6" s="8" t="s">
        <v>268</v>
      </c>
      <c r="G6" s="5" t="s">
        <v>269</v>
      </c>
      <c r="H6" s="8" t="s">
        <v>319</v>
      </c>
      <c r="I6" s="5"/>
      <c r="J6" s="8"/>
      <c r="K6" s="15"/>
      <c r="L6" s="50"/>
      <c r="M6" s="20"/>
      <c r="N6" s="18"/>
      <c r="O6" s="18"/>
      <c r="P6" s="18"/>
      <c r="Q6" s="10"/>
    </row>
    <row r="7" spans="2:17" ht="45" customHeight="1">
      <c r="B7" s="5">
        <f>+B6+1</f>
        <v>4</v>
      </c>
      <c r="C7" s="5" t="s">
        <v>67</v>
      </c>
      <c r="D7" s="8" t="s">
        <v>8</v>
      </c>
      <c r="E7" s="5" t="s">
        <v>63</v>
      </c>
      <c r="F7" s="8" t="s">
        <v>68</v>
      </c>
      <c r="G7" s="5" t="s">
        <v>58</v>
      </c>
      <c r="H7" s="8" t="s">
        <v>319</v>
      </c>
      <c r="I7" s="5"/>
      <c r="J7" s="8"/>
      <c r="K7" s="15"/>
      <c r="L7" s="50"/>
      <c r="M7" s="24"/>
      <c r="N7" s="18"/>
      <c r="O7" s="18"/>
      <c r="P7" s="18"/>
      <c r="Q7" s="10"/>
    </row>
    <row r="8" spans="2:17" ht="45" customHeight="1">
      <c r="B8" s="5">
        <f>+B7+1</f>
        <v>5</v>
      </c>
      <c r="C8" s="5" t="s">
        <v>223</v>
      </c>
      <c r="D8" s="8" t="s">
        <v>217</v>
      </c>
      <c r="E8" s="5" t="s">
        <v>221</v>
      </c>
      <c r="F8" s="8" t="s">
        <v>219</v>
      </c>
      <c r="G8" s="5" t="s">
        <v>224</v>
      </c>
      <c r="H8" s="8" t="s">
        <v>319</v>
      </c>
      <c r="I8" s="5"/>
      <c r="J8" s="8">
        <f>+IF(I8&lt;&gt;0,")","")</f>
      </c>
      <c r="K8" s="15"/>
      <c r="L8" s="51"/>
      <c r="M8" s="24"/>
      <c r="N8" s="18"/>
      <c r="O8" s="18"/>
      <c r="P8" s="18"/>
      <c r="Q8" s="10"/>
    </row>
    <row r="9" spans="2:17" ht="4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4">
        <v>1</v>
      </c>
      <c r="N9" s="28"/>
      <c r="O9" s="18"/>
      <c r="P9" s="18"/>
      <c r="Q9" s="10"/>
    </row>
    <row r="10" spans="2:17" ht="45" customHeight="1">
      <c r="B10" s="5">
        <f>+B8+1</f>
        <v>6</v>
      </c>
      <c r="C10" s="5" t="s">
        <v>246</v>
      </c>
      <c r="D10" s="8" t="s">
        <v>64</v>
      </c>
      <c r="E10" s="5" t="s">
        <v>238</v>
      </c>
      <c r="F10" s="8" t="s">
        <v>68</v>
      </c>
      <c r="G10" s="5" t="s">
        <v>234</v>
      </c>
      <c r="H10" s="8" t="s">
        <v>319</v>
      </c>
      <c r="I10" s="5"/>
      <c r="J10" s="8"/>
      <c r="K10" s="15">
        <v>5</v>
      </c>
      <c r="L10" s="49"/>
      <c r="M10" s="24"/>
      <c r="N10" s="23"/>
      <c r="O10" s="18"/>
      <c r="P10" s="18"/>
      <c r="Q10" s="10"/>
    </row>
    <row r="11" spans="2:17" ht="45" customHeight="1">
      <c r="B11" s="5">
        <f>+B10+1</f>
        <v>7</v>
      </c>
      <c r="C11" s="5" t="s">
        <v>144</v>
      </c>
      <c r="D11" s="8" t="s">
        <v>143</v>
      </c>
      <c r="E11" s="5" t="s">
        <v>140</v>
      </c>
      <c r="F11" s="8" t="s">
        <v>120</v>
      </c>
      <c r="G11" s="5" t="s">
        <v>141</v>
      </c>
      <c r="H11" s="8" t="s">
        <v>319</v>
      </c>
      <c r="I11" s="5"/>
      <c r="J11" s="8">
        <f>+IF(I11&lt;&gt;0,")","")</f>
      </c>
      <c r="K11" s="15"/>
      <c r="L11" s="50"/>
      <c r="M11" s="24"/>
      <c r="N11" s="24"/>
      <c r="O11" s="18"/>
      <c r="P11" s="18"/>
      <c r="Q11" s="10"/>
    </row>
    <row r="12" spans="2:17" ht="45" customHeight="1">
      <c r="B12" s="5">
        <f>+B11+1</f>
        <v>8</v>
      </c>
      <c r="C12" s="5" t="s">
        <v>230</v>
      </c>
      <c r="D12" s="8" t="s">
        <v>217</v>
      </c>
      <c r="E12" s="5" t="s">
        <v>231</v>
      </c>
      <c r="F12" s="8" t="s">
        <v>219</v>
      </c>
      <c r="G12" s="5" t="s">
        <v>224</v>
      </c>
      <c r="H12" s="8" t="s">
        <v>319</v>
      </c>
      <c r="I12" s="5"/>
      <c r="J12" s="8">
        <f>+IF(I12&lt;&gt;0,")","")</f>
      </c>
      <c r="K12" s="15"/>
      <c r="L12" s="50"/>
      <c r="M12" s="52"/>
      <c r="N12" s="24"/>
      <c r="O12" s="18"/>
      <c r="P12" s="18"/>
      <c r="Q12" s="10"/>
    </row>
    <row r="13" spans="2:17" ht="45" customHeight="1">
      <c r="B13" s="5">
        <f>+B12+1</f>
        <v>9</v>
      </c>
      <c r="C13" s="5" t="s">
        <v>126</v>
      </c>
      <c r="D13" s="8" t="s">
        <v>8</v>
      </c>
      <c r="E13" s="5" t="s">
        <v>109</v>
      </c>
      <c r="F13" s="8" t="s">
        <v>66</v>
      </c>
      <c r="G13" s="5" t="s">
        <v>96</v>
      </c>
      <c r="H13" s="8" t="s">
        <v>319</v>
      </c>
      <c r="I13" s="5"/>
      <c r="J13" s="8"/>
      <c r="K13" s="15"/>
      <c r="L13" s="50"/>
      <c r="M13" s="35"/>
      <c r="N13" s="24"/>
      <c r="O13" s="18"/>
      <c r="P13" s="18"/>
      <c r="Q13" s="10"/>
    </row>
    <row r="14" spans="2:17" ht="45" customHeight="1">
      <c r="B14" s="5">
        <f>+B13+1</f>
        <v>10</v>
      </c>
      <c r="C14" s="5" t="s">
        <v>212</v>
      </c>
      <c r="D14" s="8" t="s">
        <v>8</v>
      </c>
      <c r="E14" s="5" t="s">
        <v>187</v>
      </c>
      <c r="F14" s="8" t="s">
        <v>4</v>
      </c>
      <c r="G14" s="5" t="s">
        <v>188</v>
      </c>
      <c r="H14" s="8" t="s">
        <v>319</v>
      </c>
      <c r="I14" s="5"/>
      <c r="J14" s="8"/>
      <c r="K14" s="15">
        <v>4</v>
      </c>
      <c r="L14" s="51"/>
      <c r="M14" s="18"/>
      <c r="N14" s="24"/>
      <c r="O14" s="18"/>
      <c r="P14" s="18"/>
      <c r="Q14" s="10"/>
    </row>
    <row r="15" spans="2:17" ht="4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8"/>
      <c r="N15" s="24">
        <f>+M21+1</f>
        <v>3</v>
      </c>
      <c r="O15" s="34"/>
      <c r="P15" s="35"/>
      <c r="Q15" s="11"/>
    </row>
    <row r="16" spans="2:17" ht="45" customHeight="1">
      <c r="B16" s="5">
        <f>+B14+1</f>
        <v>11</v>
      </c>
      <c r="C16" s="5" t="s">
        <v>55</v>
      </c>
      <c r="D16" s="8" t="s">
        <v>52</v>
      </c>
      <c r="E16" s="5" t="s">
        <v>92</v>
      </c>
      <c r="F16" s="8" t="s">
        <v>53</v>
      </c>
      <c r="G16" s="5" t="s">
        <v>54</v>
      </c>
      <c r="H16" s="8" t="s">
        <v>319</v>
      </c>
      <c r="I16" s="5"/>
      <c r="J16" s="8"/>
      <c r="K16" s="15">
        <f>+K26+1</f>
        <v>3</v>
      </c>
      <c r="L16" s="49"/>
      <c r="O16" s="36"/>
      <c r="P16" s="18"/>
      <c r="Q16" s="10"/>
    </row>
    <row r="17" spans="2:17" ht="45" customHeight="1">
      <c r="B17" s="5">
        <f>+B16+1</f>
        <v>12</v>
      </c>
      <c r="C17" s="5" t="s">
        <v>129</v>
      </c>
      <c r="D17" s="8" t="s">
        <v>8</v>
      </c>
      <c r="E17" s="5" t="s">
        <v>111</v>
      </c>
      <c r="F17" s="8" t="s">
        <v>4</v>
      </c>
      <c r="G17" s="5" t="s">
        <v>128</v>
      </c>
      <c r="H17" s="8" t="str">
        <f>+IF(I17&lt;&gt;0,"・",")")</f>
        <v>・</v>
      </c>
      <c r="I17" s="5" t="s">
        <v>96</v>
      </c>
      <c r="J17" s="8" t="s">
        <v>319</v>
      </c>
      <c r="K17" s="15"/>
      <c r="L17" s="50"/>
      <c r="M17" s="18"/>
      <c r="N17" s="24"/>
      <c r="O17" s="18"/>
      <c r="P17" s="18"/>
      <c r="Q17" s="10"/>
    </row>
    <row r="18" spans="2:17" ht="45" customHeight="1">
      <c r="B18" s="5">
        <f>+B17+1</f>
        <v>13</v>
      </c>
      <c r="C18" s="5" t="s">
        <v>69</v>
      </c>
      <c r="D18" s="8" t="s">
        <v>70</v>
      </c>
      <c r="E18" s="5" t="s">
        <v>60</v>
      </c>
      <c r="F18" s="8" t="s">
        <v>61</v>
      </c>
      <c r="G18" s="5" t="s">
        <v>58</v>
      </c>
      <c r="H18" s="8" t="s">
        <v>319</v>
      </c>
      <c r="I18" s="5"/>
      <c r="J18" s="8"/>
      <c r="K18" s="15"/>
      <c r="L18" s="50"/>
      <c r="M18" s="20"/>
      <c r="N18" s="24"/>
      <c r="O18" s="18"/>
      <c r="P18" s="18"/>
      <c r="Q18" s="10"/>
    </row>
    <row r="19" spans="2:17" ht="45" customHeight="1">
      <c r="B19" s="5">
        <f>+B18+1</f>
        <v>14</v>
      </c>
      <c r="C19" s="5" t="s">
        <v>244</v>
      </c>
      <c r="D19" s="8" t="s">
        <v>245</v>
      </c>
      <c r="E19" s="5" t="s">
        <v>240</v>
      </c>
      <c r="F19" s="8" t="s">
        <v>157</v>
      </c>
      <c r="G19" s="5" t="s">
        <v>234</v>
      </c>
      <c r="H19" s="8" t="s">
        <v>319</v>
      </c>
      <c r="I19" s="5"/>
      <c r="J19" s="8"/>
      <c r="K19" s="15"/>
      <c r="L19" s="50"/>
      <c r="M19" s="24"/>
      <c r="N19" s="24"/>
      <c r="O19" s="18"/>
      <c r="P19" s="18"/>
      <c r="Q19" s="10"/>
    </row>
    <row r="20" spans="2:17" ht="45" customHeight="1">
      <c r="B20" s="5">
        <f>+B19+1</f>
        <v>15</v>
      </c>
      <c r="C20" s="5" t="s">
        <v>226</v>
      </c>
      <c r="D20" s="8" t="s">
        <v>217</v>
      </c>
      <c r="E20" s="5" t="s">
        <v>227</v>
      </c>
      <c r="F20" s="8" t="s">
        <v>219</v>
      </c>
      <c r="G20" s="5" t="s">
        <v>224</v>
      </c>
      <c r="H20" s="8" t="s">
        <v>319</v>
      </c>
      <c r="I20" s="54"/>
      <c r="J20" s="54"/>
      <c r="K20" s="85">
        <v>6</v>
      </c>
      <c r="L20" s="51"/>
      <c r="M20" s="24"/>
      <c r="N20" s="24"/>
      <c r="O20" s="18"/>
      <c r="P20" s="18"/>
      <c r="Q20" s="10"/>
    </row>
    <row r="21" spans="2:17" ht="4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4">
        <f>+M9+1</f>
        <v>2</v>
      </c>
      <c r="N21" s="32"/>
      <c r="O21" s="18"/>
      <c r="P21" s="18"/>
      <c r="Q21" s="10"/>
    </row>
    <row r="22" spans="2:17" ht="45" customHeight="1">
      <c r="B22" s="5">
        <f>+B20+1</f>
        <v>16</v>
      </c>
      <c r="C22" s="5" t="s">
        <v>228</v>
      </c>
      <c r="D22" s="8" t="s">
        <v>217</v>
      </c>
      <c r="E22" s="5" t="s">
        <v>218</v>
      </c>
      <c r="F22" s="8" t="s">
        <v>219</v>
      </c>
      <c r="G22" s="5" t="s">
        <v>224</v>
      </c>
      <c r="H22" s="8" t="s">
        <v>319</v>
      </c>
      <c r="I22" s="5"/>
      <c r="J22" s="8">
        <f>+IF(I22&lt;&gt;0,")","")</f>
      </c>
      <c r="K22" s="85">
        <v>7</v>
      </c>
      <c r="L22" s="49"/>
      <c r="M22" s="24"/>
      <c r="N22" s="36"/>
      <c r="O22" s="18"/>
      <c r="P22" s="18"/>
      <c r="Q22" s="10"/>
    </row>
    <row r="23" spans="2:17" ht="45" customHeight="1">
      <c r="B23" s="5">
        <f>+B22+1</f>
        <v>17</v>
      </c>
      <c r="C23" s="5" t="s">
        <v>146</v>
      </c>
      <c r="D23" s="8" t="s">
        <v>145</v>
      </c>
      <c r="E23" s="5" t="s">
        <v>308</v>
      </c>
      <c r="F23" s="8" t="s">
        <v>4</v>
      </c>
      <c r="G23" s="5" t="s">
        <v>141</v>
      </c>
      <c r="H23" s="8" t="s">
        <v>319</v>
      </c>
      <c r="I23" s="5"/>
      <c r="J23" s="8"/>
      <c r="K23" s="15"/>
      <c r="L23" s="50"/>
      <c r="M23" s="24"/>
      <c r="N23" s="18"/>
      <c r="O23" s="18"/>
      <c r="P23" s="18"/>
      <c r="Q23" s="10"/>
    </row>
    <row r="24" spans="2:17" ht="45" customHeight="1">
      <c r="B24" s="5">
        <f>+B23+1</f>
        <v>18</v>
      </c>
      <c r="C24" s="5" t="s">
        <v>232</v>
      </c>
      <c r="D24" s="8" t="s">
        <v>217</v>
      </c>
      <c r="E24" s="5" t="s">
        <v>233</v>
      </c>
      <c r="F24" s="8" t="s">
        <v>219</v>
      </c>
      <c r="G24" s="5" t="s">
        <v>43</v>
      </c>
      <c r="H24" s="8" t="s">
        <v>319</v>
      </c>
      <c r="I24" s="5"/>
      <c r="J24" s="8">
        <f>+IF(I24&lt;&gt;0,")","")</f>
      </c>
      <c r="K24" s="15"/>
      <c r="L24" s="50"/>
      <c r="M24" s="52"/>
      <c r="N24" s="18"/>
      <c r="O24" s="18"/>
      <c r="P24" s="18"/>
      <c r="Q24" s="10"/>
    </row>
    <row r="25" spans="2:17" ht="45" customHeight="1">
      <c r="B25" s="5">
        <f>+B24+1</f>
        <v>19</v>
      </c>
      <c r="C25" s="5" t="s">
        <v>225</v>
      </c>
      <c r="D25" s="8" t="s">
        <v>217</v>
      </c>
      <c r="E25" s="5" t="s">
        <v>222</v>
      </c>
      <c r="F25" s="8" t="s">
        <v>219</v>
      </c>
      <c r="G25" s="5" t="s">
        <v>224</v>
      </c>
      <c r="H25" s="8" t="s">
        <v>319</v>
      </c>
      <c r="I25" s="5"/>
      <c r="J25" s="8"/>
      <c r="K25" s="15"/>
      <c r="L25" s="50"/>
      <c r="M25" s="35"/>
      <c r="N25" s="18"/>
      <c r="O25" s="18"/>
      <c r="P25" s="18"/>
      <c r="Q25" s="10"/>
    </row>
    <row r="26" spans="2:17" ht="45" customHeight="1">
      <c r="B26" s="5">
        <f>+B25+1</f>
        <v>20</v>
      </c>
      <c r="C26" s="5" t="s">
        <v>249</v>
      </c>
      <c r="D26" s="8" t="s">
        <v>8</v>
      </c>
      <c r="E26" s="5" t="s">
        <v>247</v>
      </c>
      <c r="F26" s="8" t="s">
        <v>4</v>
      </c>
      <c r="G26" s="5" t="s">
        <v>248</v>
      </c>
      <c r="H26" s="8" t="s">
        <v>319</v>
      </c>
      <c r="I26" s="5"/>
      <c r="J26" s="8">
        <f>+IF(I26&lt;&gt;0,")","")</f>
      </c>
      <c r="K26" s="15">
        <f>+K4+1</f>
        <v>2</v>
      </c>
      <c r="L26" s="51"/>
      <c r="M26" s="18"/>
      <c r="N26" s="18"/>
      <c r="O26" s="18"/>
      <c r="P26" s="18"/>
      <c r="Q26" s="10"/>
    </row>
    <row r="27" spans="2:16" ht="59.2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8"/>
      <c r="N27" s="18"/>
      <c r="P27" s="18"/>
    </row>
  </sheetData>
  <sheetProtection/>
  <printOptions horizontalCentered="1" verticalCentered="1"/>
  <pageMargins left="0.1968503937007874" right="0.1968503937007874" top="0.16" bottom="0.17" header="0.27" footer="0.1968503937007874"/>
  <pageSetup fitToHeight="1" fitToWidth="1" horizontalDpi="300" verticalDpi="300" orientation="portrait" paperSize="9" scale="76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Zeros="0" view="pageBreakPreview" zoomScale="80" zoomScaleNormal="85" zoomScaleSheetLayoutView="80" zoomScalePageLayoutView="0" workbookViewId="0" topLeftCell="A1">
      <selection activeCell="A2" sqref="A2"/>
    </sheetView>
  </sheetViews>
  <sheetFormatPr defaultColWidth="11.50390625" defaultRowHeight="22.5" customHeight="1"/>
  <cols>
    <col min="1" max="1" width="3.75390625" style="56" customWidth="1"/>
    <col min="2" max="2" width="12.875" style="1" customWidth="1"/>
    <col min="3" max="3" width="1.75390625" style="1" customWidth="1"/>
    <col min="4" max="4" width="11.75390625" style="1" customWidth="1"/>
    <col min="5" max="5" width="1.875" style="1" customWidth="1"/>
    <col min="6" max="6" width="9.75390625" style="1" customWidth="1"/>
    <col min="7" max="7" width="2.125" style="1" customWidth="1"/>
    <col min="8" max="8" width="9.75390625" style="1" customWidth="1"/>
    <col min="9" max="9" width="2.125" style="1" customWidth="1"/>
    <col min="10" max="14" width="11.50390625" style="56" customWidth="1"/>
    <col min="15" max="16" width="5.75390625" style="56" customWidth="1"/>
    <col min="17" max="16384" width="11.50390625" style="56" customWidth="1"/>
  </cols>
  <sheetData>
    <row r="1" spans="2:16" ht="18.75" customHeight="1">
      <c r="B1" s="57" t="s">
        <v>23</v>
      </c>
      <c r="E1" s="72"/>
      <c r="F1" s="73">
        <v>1</v>
      </c>
      <c r="H1" s="58"/>
      <c r="J1" s="57"/>
      <c r="K1" s="57" t="s">
        <v>22</v>
      </c>
      <c r="L1" s="58"/>
      <c r="M1" s="58"/>
      <c r="N1" s="58"/>
      <c r="O1" s="90" t="s">
        <v>21</v>
      </c>
      <c r="P1" s="91"/>
    </row>
    <row r="2" spans="1:16" ht="39.75" customHeight="1">
      <c r="A2" s="59"/>
      <c r="B2" s="53"/>
      <c r="C2" s="54"/>
      <c r="D2" s="54"/>
      <c r="E2" s="54"/>
      <c r="F2" s="54"/>
      <c r="G2" s="54"/>
      <c r="H2" s="54"/>
      <c r="I2" s="55"/>
      <c r="J2" s="59" t="str">
        <f>+A3</f>
        <v>a</v>
      </c>
      <c r="K2" s="59" t="str">
        <f>+A4</f>
        <v>b</v>
      </c>
      <c r="L2" s="59" t="str">
        <f>+A5</f>
        <v>c</v>
      </c>
      <c r="M2" s="59" t="str">
        <f>+A6</f>
        <v>d</v>
      </c>
      <c r="N2" s="59" t="str">
        <f>+A7</f>
        <v>e</v>
      </c>
      <c r="O2" s="92" t="s">
        <v>0</v>
      </c>
      <c r="P2" s="93"/>
    </row>
    <row r="3" spans="1:16" ht="39.75" customHeight="1">
      <c r="A3" s="59" t="s">
        <v>16</v>
      </c>
      <c r="B3" s="5" t="str">
        <f>+MDリーグ!C4</f>
        <v>松島真由美</v>
      </c>
      <c r="C3" s="5" t="str">
        <f>+MDリーグ!D4</f>
        <v>・</v>
      </c>
      <c r="D3" s="5" t="str">
        <f>+MDリーグ!E4</f>
        <v>大橋　　勉</v>
      </c>
      <c r="E3" s="5" t="str">
        <f>+MDリーグ!F4</f>
        <v>(</v>
      </c>
      <c r="F3" s="5" t="str">
        <f>+MDリーグ!G4</f>
        <v>ミスレニアス</v>
      </c>
      <c r="G3" s="5" t="str">
        <f>+MDリーグ!H4</f>
        <v>)</v>
      </c>
      <c r="H3" s="5">
        <f>+MDリーグ!I4</f>
        <v>0</v>
      </c>
      <c r="I3" s="5">
        <f>+MDリーグ!J4</f>
      </c>
      <c r="J3" s="62"/>
      <c r="K3" s="63"/>
      <c r="L3" s="63"/>
      <c r="M3" s="61"/>
      <c r="N3" s="61"/>
      <c r="O3" s="92"/>
      <c r="P3" s="93"/>
    </row>
    <row r="4" spans="1:16" ht="39.75" customHeight="1">
      <c r="A4" s="59" t="s">
        <v>17</v>
      </c>
      <c r="B4" s="5" t="str">
        <f>+MDリーグ!C5</f>
        <v>大塚　こと</v>
      </c>
      <c r="C4" s="5" t="str">
        <f>+MDリーグ!D5</f>
        <v>・</v>
      </c>
      <c r="D4" s="5" t="str">
        <f>+MDリーグ!E5</f>
        <v>生澤　康夫</v>
      </c>
      <c r="E4" s="5" t="str">
        <f>+MDリーグ!F5</f>
        <v>(</v>
      </c>
      <c r="F4" s="5" t="str">
        <f>+MDリーグ!G5</f>
        <v>フレンド</v>
      </c>
      <c r="G4" s="5" t="str">
        <f>+MDリーグ!H5</f>
        <v>)</v>
      </c>
      <c r="H4" s="5">
        <f>+MDリーグ!I5</f>
        <v>0</v>
      </c>
      <c r="I4" s="5">
        <f>+MDリーグ!J5</f>
      </c>
      <c r="J4" s="63"/>
      <c r="K4" s="62"/>
      <c r="L4" s="63"/>
      <c r="M4" s="61"/>
      <c r="N4" s="61"/>
      <c r="O4" s="92"/>
      <c r="P4" s="93"/>
    </row>
    <row r="5" spans="1:16" ht="39.75" customHeight="1">
      <c r="A5" s="59" t="s">
        <v>18</v>
      </c>
      <c r="B5" s="5" t="str">
        <f>+MDリーグ!C6</f>
        <v>福田　清香</v>
      </c>
      <c r="C5" s="5" t="str">
        <f>+MDリーグ!D6</f>
        <v>・</v>
      </c>
      <c r="D5" s="5" t="str">
        <f>+MDリーグ!E6</f>
        <v>黒須　純一</v>
      </c>
      <c r="E5" s="5" t="str">
        <f>+MDリーグ!F6</f>
        <v>(</v>
      </c>
      <c r="F5" s="5" t="str">
        <f>+MDリーグ!G6</f>
        <v>フリー</v>
      </c>
      <c r="G5" s="5" t="str">
        <f>+MDリーグ!H6</f>
        <v>)</v>
      </c>
      <c r="H5" s="5">
        <f>+MDリーグ!I6</f>
        <v>0</v>
      </c>
      <c r="I5" s="5">
        <f>+MDリーグ!J6</f>
        <v>0</v>
      </c>
      <c r="J5" s="63"/>
      <c r="K5" s="63"/>
      <c r="L5" s="62"/>
      <c r="M5" s="61"/>
      <c r="N5" s="61"/>
      <c r="O5" s="92"/>
      <c r="P5" s="93"/>
    </row>
    <row r="6" spans="1:16" ht="38.25" customHeight="1">
      <c r="A6" s="59" t="s">
        <v>15</v>
      </c>
      <c r="B6" s="5" t="str">
        <f>+MDリーグ!C7</f>
        <v>池田　陽子</v>
      </c>
      <c r="C6" s="5" t="str">
        <f>+MDリーグ!D7</f>
        <v>・</v>
      </c>
      <c r="D6" s="5" t="str">
        <f>+MDリーグ!E7</f>
        <v>池田　峰人</v>
      </c>
      <c r="E6" s="5" t="str">
        <f>+MDリーグ!F7</f>
        <v>(</v>
      </c>
      <c r="F6" s="5" t="str">
        <f>+MDリーグ!G7</f>
        <v>住友ﾍﾞｰｸﾗｲﾄ</v>
      </c>
      <c r="G6" s="5" t="str">
        <f>+MDリーグ!H7</f>
        <v>)</v>
      </c>
      <c r="H6" s="5">
        <f>+MDリーグ!I7</f>
        <v>0</v>
      </c>
      <c r="I6" s="5">
        <f>+MDリーグ!J7</f>
        <v>0</v>
      </c>
      <c r="J6" s="63"/>
      <c r="K6" s="63"/>
      <c r="L6" s="63"/>
      <c r="M6" s="62"/>
      <c r="N6" s="61"/>
      <c r="O6" s="92"/>
      <c r="P6" s="93"/>
    </row>
    <row r="7" spans="1:16" ht="38.25" customHeight="1">
      <c r="A7" s="59" t="s">
        <v>315</v>
      </c>
      <c r="B7" s="5" t="str">
        <f>+MDリーグ!C8</f>
        <v>和田　明子</v>
      </c>
      <c r="C7" s="5" t="str">
        <f>+MDリーグ!D8</f>
        <v>・</v>
      </c>
      <c r="D7" s="5" t="str">
        <f>+MDリーグ!E8</f>
        <v>石川　幸次</v>
      </c>
      <c r="E7" s="5" t="str">
        <f>+MDリーグ!F8</f>
        <v>(</v>
      </c>
      <c r="F7" s="5" t="str">
        <f>+MDリーグ!G8</f>
        <v>フレンド</v>
      </c>
      <c r="G7" s="5" t="str">
        <f>+MDリーグ!H8</f>
        <v>)</v>
      </c>
      <c r="H7" s="5">
        <f>+MDリーグ!I8</f>
        <v>0</v>
      </c>
      <c r="I7" s="5">
        <f>+MDリーグ!J8</f>
      </c>
      <c r="J7" s="63"/>
      <c r="K7" s="63"/>
      <c r="L7" s="63"/>
      <c r="M7" s="63"/>
      <c r="N7" s="62"/>
      <c r="O7" s="92"/>
      <c r="P7" s="93"/>
    </row>
    <row r="8" spans="1:9" ht="18.75" customHeight="1">
      <c r="A8" s="64" t="s">
        <v>320</v>
      </c>
      <c r="B8" s="56"/>
      <c r="C8" s="56"/>
      <c r="D8" s="56"/>
      <c r="E8" s="56"/>
      <c r="F8" s="56"/>
      <c r="G8" s="56"/>
      <c r="H8" s="56"/>
      <c r="I8" s="56"/>
    </row>
    <row r="9" spans="1:9" ht="18.75" customHeight="1">
      <c r="A9" s="64" t="s">
        <v>321</v>
      </c>
      <c r="B9" s="56"/>
      <c r="C9" s="56"/>
      <c r="D9" s="56"/>
      <c r="E9" s="56"/>
      <c r="F9" s="56"/>
      <c r="G9" s="56"/>
      <c r="H9" s="56"/>
      <c r="I9" s="56"/>
    </row>
    <row r="10" spans="1:9" ht="18.75" customHeight="1">
      <c r="A10" s="64" t="s">
        <v>322</v>
      </c>
      <c r="B10" s="2"/>
      <c r="C10" s="2"/>
      <c r="D10" s="2"/>
      <c r="E10" s="2"/>
      <c r="F10" s="2"/>
      <c r="G10" s="2"/>
      <c r="H10" s="2"/>
      <c r="I10" s="2"/>
    </row>
    <row r="11" spans="1:9" ht="18.75" customHeight="1">
      <c r="A11" s="64"/>
      <c r="B11" s="2"/>
      <c r="C11" s="2"/>
      <c r="D11" s="2"/>
      <c r="E11" s="2"/>
      <c r="F11" s="2"/>
      <c r="G11" s="2"/>
      <c r="H11" s="2"/>
      <c r="I11" s="2"/>
    </row>
    <row r="12" spans="2:16" ht="18.75" customHeight="1">
      <c r="B12" s="57" t="s">
        <v>23</v>
      </c>
      <c r="E12" s="72"/>
      <c r="F12" s="73">
        <f>+F1+1</f>
        <v>2</v>
      </c>
      <c r="H12" s="58"/>
      <c r="J12" s="57"/>
      <c r="K12" s="57" t="s">
        <v>22</v>
      </c>
      <c r="L12" s="58"/>
      <c r="M12" s="58"/>
      <c r="N12" s="58"/>
      <c r="O12" s="90" t="s">
        <v>21</v>
      </c>
      <c r="P12" s="91"/>
    </row>
    <row r="13" spans="1:16" ht="39.75" customHeight="1">
      <c r="A13" s="59"/>
      <c r="B13" s="53"/>
      <c r="C13" s="54"/>
      <c r="D13" s="54"/>
      <c r="E13" s="54"/>
      <c r="F13" s="54"/>
      <c r="G13" s="54"/>
      <c r="H13" s="54"/>
      <c r="I13" s="55"/>
      <c r="J13" s="59" t="str">
        <f>+A14</f>
        <v>a</v>
      </c>
      <c r="K13" s="59" t="str">
        <f>+A15</f>
        <v>b</v>
      </c>
      <c r="L13" s="59" t="str">
        <f>+A16</f>
        <v>c</v>
      </c>
      <c r="M13" s="59" t="str">
        <f>+A17</f>
        <v>d</v>
      </c>
      <c r="N13" s="59" t="str">
        <f>+A18</f>
        <v>e</v>
      </c>
      <c r="O13" s="92" t="s">
        <v>0</v>
      </c>
      <c r="P13" s="93"/>
    </row>
    <row r="14" spans="1:16" ht="39.75" customHeight="1">
      <c r="A14" s="59" t="s">
        <v>16</v>
      </c>
      <c r="B14" s="5" t="str">
        <f>+MDリーグ!C10</f>
        <v>宿島　努理</v>
      </c>
      <c r="C14" s="5" t="str">
        <f>+MDリーグ!D10</f>
        <v>・</v>
      </c>
      <c r="D14" s="5" t="str">
        <f>+MDリーグ!E10</f>
        <v>宿島　悟志</v>
      </c>
      <c r="E14" s="5" t="str">
        <f>+MDリーグ!F10</f>
        <v>(</v>
      </c>
      <c r="F14" s="5" t="str">
        <f>+MDリーグ!G10</f>
        <v>住友電工</v>
      </c>
      <c r="G14" s="5" t="str">
        <f>+MDリーグ!H10</f>
        <v>)</v>
      </c>
      <c r="H14" s="5">
        <f>+MDリーグ!I10</f>
        <v>0</v>
      </c>
      <c r="I14" s="5">
        <f>+MDリーグ!J10</f>
        <v>0</v>
      </c>
      <c r="J14" s="62"/>
      <c r="K14" s="63"/>
      <c r="L14" s="63"/>
      <c r="M14" s="61"/>
      <c r="N14" s="61"/>
      <c r="O14" s="92"/>
      <c r="P14" s="93"/>
    </row>
    <row r="15" spans="1:16" ht="39.75" customHeight="1">
      <c r="A15" s="59" t="s">
        <v>17</v>
      </c>
      <c r="B15" s="5" t="str">
        <f>+MDリーグ!C11</f>
        <v>渡部　恭子</v>
      </c>
      <c r="C15" s="5" t="str">
        <f>+MDリーグ!D11</f>
        <v>・</v>
      </c>
      <c r="D15" s="5" t="str">
        <f>+MDリーグ!E11</f>
        <v>小林　宏之</v>
      </c>
      <c r="E15" s="5" t="str">
        <f>+MDリーグ!F11</f>
        <v>(</v>
      </c>
      <c r="F15" s="5" t="str">
        <f>+MDリーグ!G11</f>
        <v>上都賀Hp</v>
      </c>
      <c r="G15" s="5" t="str">
        <f>+MDリーグ!H11</f>
        <v>)</v>
      </c>
      <c r="H15" s="5">
        <f>+MDリーグ!I11</f>
        <v>0</v>
      </c>
      <c r="I15" s="5">
        <f>+MDリーグ!J11</f>
      </c>
      <c r="J15" s="63"/>
      <c r="K15" s="62"/>
      <c r="L15" s="63"/>
      <c r="M15" s="61"/>
      <c r="N15" s="61"/>
      <c r="O15" s="92"/>
      <c r="P15" s="93"/>
    </row>
    <row r="16" spans="1:16" ht="39.75" customHeight="1">
      <c r="A16" s="59" t="s">
        <v>18</v>
      </c>
      <c r="B16" s="5" t="str">
        <f>+MDリーグ!C12</f>
        <v>坂田　良子</v>
      </c>
      <c r="C16" s="5" t="str">
        <f>+MDリーグ!D12</f>
        <v>・</v>
      </c>
      <c r="D16" s="5" t="str">
        <f>+MDリーグ!E12</f>
        <v>河野辺文隆</v>
      </c>
      <c r="E16" s="5" t="str">
        <f>+MDリーグ!F12</f>
        <v>(</v>
      </c>
      <c r="F16" s="5" t="str">
        <f>+MDリーグ!G12</f>
        <v>フレンド</v>
      </c>
      <c r="G16" s="5" t="str">
        <f>+MDリーグ!H12</f>
        <v>)</v>
      </c>
      <c r="H16" s="5">
        <f>+MDリーグ!I12</f>
        <v>0</v>
      </c>
      <c r="I16" s="5">
        <f>+MDリーグ!J12</f>
      </c>
      <c r="J16" s="63"/>
      <c r="K16" s="63"/>
      <c r="L16" s="62"/>
      <c r="M16" s="61"/>
      <c r="N16" s="61"/>
      <c r="O16" s="92"/>
      <c r="P16" s="93"/>
    </row>
    <row r="17" spans="1:16" ht="38.25" customHeight="1">
      <c r="A17" s="59" t="s">
        <v>15</v>
      </c>
      <c r="B17" s="5" t="str">
        <f>+MDリーグ!C13</f>
        <v>大橋　美保</v>
      </c>
      <c r="C17" s="5" t="str">
        <f>+MDリーグ!D13</f>
        <v>・</v>
      </c>
      <c r="D17" s="5" t="str">
        <f>+MDリーグ!E13</f>
        <v>大橋　佑基</v>
      </c>
      <c r="E17" s="5" t="str">
        <f>+MDリーグ!F13</f>
        <v>(</v>
      </c>
      <c r="F17" s="5" t="str">
        <f>+MDリーグ!G13</f>
        <v>chicken hearts</v>
      </c>
      <c r="G17" s="5" t="str">
        <f>+MDリーグ!H13</f>
        <v>)</v>
      </c>
      <c r="H17" s="5">
        <f>+MDリーグ!I13</f>
        <v>0</v>
      </c>
      <c r="I17" s="5">
        <f>+MDリーグ!J13</f>
        <v>0</v>
      </c>
      <c r="J17" s="63"/>
      <c r="K17" s="63"/>
      <c r="L17" s="63"/>
      <c r="M17" s="62"/>
      <c r="N17" s="61"/>
      <c r="O17" s="92"/>
      <c r="P17" s="93"/>
    </row>
    <row r="18" spans="1:16" ht="38.25" customHeight="1">
      <c r="A18" s="59" t="s">
        <v>315</v>
      </c>
      <c r="B18" s="5" t="str">
        <f>+MDリーグ!C14</f>
        <v>松江　郁子</v>
      </c>
      <c r="C18" s="5" t="str">
        <f>+MDリーグ!D14</f>
        <v>・</v>
      </c>
      <c r="D18" s="5" t="str">
        <f>+MDリーグ!E14</f>
        <v>松江　賢治</v>
      </c>
      <c r="E18" s="5" t="str">
        <f>+MDリーグ!F14</f>
        <v>(</v>
      </c>
      <c r="F18" s="5" t="str">
        <f>+MDリーグ!G14</f>
        <v>D-Staff</v>
      </c>
      <c r="G18" s="5" t="str">
        <f>+MDリーグ!H14</f>
        <v>)</v>
      </c>
      <c r="H18" s="5">
        <f>+MDリーグ!I14</f>
        <v>0</v>
      </c>
      <c r="I18" s="5">
        <f>+MDリーグ!J14</f>
        <v>0</v>
      </c>
      <c r="J18" s="63"/>
      <c r="K18" s="63"/>
      <c r="L18" s="63"/>
      <c r="M18" s="63"/>
      <c r="N18" s="62"/>
      <c r="O18" s="92"/>
      <c r="P18" s="93"/>
    </row>
    <row r="19" spans="1:16" ht="18" customHeight="1">
      <c r="A19" s="64" t="str">
        <f>+A8</f>
        <v>対戦順は、５組の場合、原則a対c、b対d、c対e、a対d、b対e、c対d、a対b、d対e、b対c、a対eで行います。</v>
      </c>
      <c r="B19" s="2"/>
      <c r="C19" s="6"/>
      <c r="D19" s="2"/>
      <c r="E19" s="6"/>
      <c r="F19" s="2"/>
      <c r="G19" s="6"/>
      <c r="H19" s="2"/>
      <c r="I19" s="6"/>
      <c r="J19" s="87"/>
      <c r="K19" s="87"/>
      <c r="L19" s="87"/>
      <c r="M19" s="87"/>
      <c r="N19" s="87"/>
      <c r="O19" s="88"/>
      <c r="P19" s="89"/>
    </row>
    <row r="20" spans="1:9" ht="18.75" customHeight="1">
      <c r="A20" s="64" t="str">
        <f>+A9</f>
        <v>対戦順は、４組の場合、原則①a対c、②b対d、③a対d、④b対c、⑤a対b、⑥c対dで行います。</v>
      </c>
      <c r="B20" s="56"/>
      <c r="C20" s="56"/>
      <c r="D20" s="56"/>
      <c r="E20" s="56"/>
      <c r="F20" s="56"/>
      <c r="G20" s="56"/>
      <c r="H20" s="56"/>
      <c r="I20" s="56"/>
    </row>
    <row r="21" spans="1:9" ht="18.75" customHeight="1">
      <c r="A21" s="64" t="str">
        <f>+A10</f>
        <v>対戦順は、３組の場合、原則①a対ｂ、②ａ対ｃ、③ｂ対ｃで行います。</v>
      </c>
      <c r="B21" s="56"/>
      <c r="C21" s="56"/>
      <c r="D21" s="56"/>
      <c r="E21" s="56"/>
      <c r="F21" s="56"/>
      <c r="G21" s="56"/>
      <c r="H21" s="56"/>
      <c r="I21" s="56"/>
    </row>
    <row r="22" spans="1:9" ht="18.75" customHeight="1">
      <c r="A22" s="64"/>
      <c r="B22" s="2"/>
      <c r="C22" s="2"/>
      <c r="D22" s="2"/>
      <c r="E22" s="2"/>
      <c r="F22" s="2"/>
      <c r="G22" s="2"/>
      <c r="H22" s="2"/>
      <c r="I22" s="2"/>
    </row>
    <row r="23" spans="2:16" ht="18.75" customHeight="1">
      <c r="B23" s="57" t="s">
        <v>23</v>
      </c>
      <c r="E23" s="72"/>
      <c r="F23" s="73">
        <f>+F12+1</f>
        <v>3</v>
      </c>
      <c r="H23" s="58"/>
      <c r="J23" s="57"/>
      <c r="K23" s="57" t="s">
        <v>22</v>
      </c>
      <c r="L23" s="58"/>
      <c r="M23" s="58"/>
      <c r="N23" s="58"/>
      <c r="O23" s="90" t="s">
        <v>21</v>
      </c>
      <c r="P23" s="91"/>
    </row>
    <row r="24" spans="1:16" ht="39.75" customHeight="1">
      <c r="A24" s="59"/>
      <c r="B24" s="53"/>
      <c r="C24" s="54"/>
      <c r="D24" s="54"/>
      <c r="E24" s="54"/>
      <c r="F24" s="54"/>
      <c r="G24" s="54"/>
      <c r="H24" s="54"/>
      <c r="I24" s="55"/>
      <c r="J24" s="59" t="str">
        <f>+A25</f>
        <v>a</v>
      </c>
      <c r="K24" s="59" t="str">
        <f>+A26</f>
        <v>b</v>
      </c>
      <c r="L24" s="59" t="str">
        <f>+A27</f>
        <v>c</v>
      </c>
      <c r="M24" s="59" t="str">
        <f>+A28</f>
        <v>d</v>
      </c>
      <c r="N24" s="59" t="str">
        <f>+A29</f>
        <v>e</v>
      </c>
      <c r="O24" s="92" t="s">
        <v>0</v>
      </c>
      <c r="P24" s="93"/>
    </row>
    <row r="25" spans="1:16" ht="39.75" customHeight="1">
      <c r="A25" s="59" t="s">
        <v>16</v>
      </c>
      <c r="B25" s="5" t="str">
        <f>+MDリーグ!C16</f>
        <v>根本巳代子</v>
      </c>
      <c r="C25" s="5" t="str">
        <f>+MDリーグ!D16</f>
        <v>・</v>
      </c>
      <c r="D25" s="5" t="str">
        <f>+MDリーグ!E16</f>
        <v>青木　　茂</v>
      </c>
      <c r="E25" s="5" t="str">
        <f>+MDリーグ!F16</f>
        <v>(</v>
      </c>
      <c r="F25" s="5" t="str">
        <f>+MDリーグ!G16</f>
        <v>ミスレニアス</v>
      </c>
      <c r="G25" s="5" t="str">
        <f>+MDリーグ!H16</f>
        <v>)</v>
      </c>
      <c r="H25" s="5">
        <f>+MDリーグ!I16</f>
        <v>0</v>
      </c>
      <c r="I25" s="5">
        <f>+MDリーグ!J16</f>
        <v>0</v>
      </c>
      <c r="J25" s="62"/>
      <c r="K25" s="63"/>
      <c r="L25" s="63"/>
      <c r="M25" s="61"/>
      <c r="N25" s="61"/>
      <c r="O25" s="92"/>
      <c r="P25" s="93"/>
    </row>
    <row r="26" spans="1:16" ht="39.75" customHeight="1">
      <c r="A26" s="59" t="s">
        <v>17</v>
      </c>
      <c r="B26" s="5" t="str">
        <f>+MDリーグ!C17</f>
        <v>加藤　愛海</v>
      </c>
      <c r="C26" s="5" t="str">
        <f>+MDリーグ!D17</f>
        <v>・</v>
      </c>
      <c r="D26" s="5" t="str">
        <f>+MDリーグ!E17</f>
        <v>阿部　隼也</v>
      </c>
      <c r="E26" s="5" t="str">
        <f>+MDリーグ!F17</f>
        <v>(</v>
      </c>
      <c r="F26" s="5" t="str">
        <f>+MDリーグ!G17</f>
        <v>鹿沼南高校</v>
      </c>
      <c r="G26" s="5" t="str">
        <f>+MDリーグ!H17</f>
        <v>・</v>
      </c>
      <c r="H26" s="5" t="str">
        <f>+MDリーグ!I17</f>
        <v>chicken hearts</v>
      </c>
      <c r="I26" s="5" t="str">
        <f>+MDリーグ!J17</f>
        <v>)</v>
      </c>
      <c r="J26" s="63"/>
      <c r="K26" s="62"/>
      <c r="L26" s="63"/>
      <c r="M26" s="61"/>
      <c r="N26" s="61"/>
      <c r="O26" s="92"/>
      <c r="P26" s="93"/>
    </row>
    <row r="27" spans="1:16" ht="39.75" customHeight="1">
      <c r="A27" s="59" t="s">
        <v>18</v>
      </c>
      <c r="B27" s="5" t="str">
        <f>+MDリーグ!C18</f>
        <v>中村　和音</v>
      </c>
      <c r="C27" s="5" t="str">
        <f>+MDリーグ!D18</f>
        <v>・</v>
      </c>
      <c r="D27" s="5" t="str">
        <f>+MDリーグ!E18</f>
        <v>朝倉　規雄</v>
      </c>
      <c r="E27" s="5" t="str">
        <f>+MDリーグ!F18</f>
        <v>(</v>
      </c>
      <c r="F27" s="5" t="str">
        <f>+MDリーグ!G18</f>
        <v>住友ﾍﾞｰｸﾗｲﾄ</v>
      </c>
      <c r="G27" s="5" t="str">
        <f>+MDリーグ!H18</f>
        <v>)</v>
      </c>
      <c r="H27" s="5">
        <f>+MDリーグ!I18</f>
        <v>0</v>
      </c>
      <c r="I27" s="5">
        <f>+MDリーグ!J18</f>
        <v>0</v>
      </c>
      <c r="J27" s="63"/>
      <c r="K27" s="63"/>
      <c r="L27" s="62"/>
      <c r="M27" s="61"/>
      <c r="N27" s="61"/>
      <c r="O27" s="92"/>
      <c r="P27" s="93"/>
    </row>
    <row r="28" spans="1:16" ht="38.25" customHeight="1">
      <c r="A28" s="59" t="s">
        <v>15</v>
      </c>
      <c r="B28" s="5" t="str">
        <f>+MDリーグ!C19</f>
        <v>小林　智子</v>
      </c>
      <c r="C28" s="5" t="str">
        <f>+MDリーグ!D19</f>
        <v>・</v>
      </c>
      <c r="D28" s="5" t="str">
        <f>+MDリーグ!E19</f>
        <v>町田　謙一</v>
      </c>
      <c r="E28" s="5" t="str">
        <f>+MDリーグ!F19</f>
        <v>(</v>
      </c>
      <c r="F28" s="5" t="str">
        <f>+MDリーグ!G19</f>
        <v>住友電工</v>
      </c>
      <c r="G28" s="5" t="str">
        <f>+MDリーグ!H19</f>
        <v>)</v>
      </c>
      <c r="H28" s="5">
        <f>+MDリーグ!I19</f>
        <v>0</v>
      </c>
      <c r="I28" s="5">
        <f>+MDリーグ!J19</f>
        <v>0</v>
      </c>
      <c r="J28" s="63"/>
      <c r="K28" s="63"/>
      <c r="L28" s="63"/>
      <c r="M28" s="62"/>
      <c r="N28" s="61"/>
      <c r="O28" s="92"/>
      <c r="P28" s="93"/>
    </row>
    <row r="29" spans="1:16" ht="38.25" customHeight="1">
      <c r="A29" s="59" t="s">
        <v>315</v>
      </c>
      <c r="B29" s="5" t="str">
        <f>+MDリーグ!C20</f>
        <v>神長　聖江</v>
      </c>
      <c r="C29" s="5" t="str">
        <f>+MDリーグ!D20</f>
        <v>・</v>
      </c>
      <c r="D29" s="5" t="str">
        <f>+MDリーグ!E20</f>
        <v>若林　宏紀</v>
      </c>
      <c r="E29" s="5" t="str">
        <f>+MDリーグ!F20</f>
        <v>(</v>
      </c>
      <c r="F29" s="5" t="str">
        <f>+MDリーグ!G20</f>
        <v>フレンド</v>
      </c>
      <c r="G29" s="5" t="str">
        <f>+MDリーグ!H20</f>
        <v>)</v>
      </c>
      <c r="H29" s="5">
        <f>+MDリーグ!I20</f>
        <v>0</v>
      </c>
      <c r="I29" s="5">
        <f>+MDリーグ!J20</f>
        <v>0</v>
      </c>
      <c r="J29" s="63"/>
      <c r="K29" s="63"/>
      <c r="L29" s="63"/>
      <c r="M29" s="63"/>
      <c r="N29" s="62"/>
      <c r="O29" s="92"/>
      <c r="P29" s="93"/>
    </row>
    <row r="30" spans="1:16" ht="21.75" customHeight="1">
      <c r="A30" s="64" t="str">
        <f>+A19</f>
        <v>対戦順は、５組の場合、原則a対c、b対d、c対e、a対d、b対e、c対d、a対b、d対e、b対c、a対eで行います。</v>
      </c>
      <c r="B30" s="2"/>
      <c r="C30" s="6"/>
      <c r="D30" s="2"/>
      <c r="E30" s="6"/>
      <c r="F30" s="2"/>
      <c r="G30" s="6"/>
      <c r="H30" s="2"/>
      <c r="I30" s="6"/>
      <c r="J30" s="87"/>
      <c r="K30" s="87"/>
      <c r="L30" s="87"/>
      <c r="M30" s="87"/>
      <c r="N30" s="87"/>
      <c r="O30" s="88"/>
      <c r="P30" s="89"/>
    </row>
    <row r="31" spans="1:16" ht="21.75" customHeight="1">
      <c r="A31" s="64" t="str">
        <f>+A20</f>
        <v>対戦順は、４組の場合、原則①a対c、②b対d、③a対d、④b対c、⑤a対b、⑥c対dで行います。</v>
      </c>
      <c r="B31" s="2"/>
      <c r="C31" s="6"/>
      <c r="D31" s="2"/>
      <c r="E31" s="6"/>
      <c r="F31" s="2"/>
      <c r="G31" s="6"/>
      <c r="H31" s="2"/>
      <c r="I31" s="6"/>
      <c r="J31" s="87"/>
      <c r="K31" s="87"/>
      <c r="L31" s="87"/>
      <c r="M31" s="87"/>
      <c r="N31" s="87"/>
      <c r="O31" s="88"/>
      <c r="P31" s="89"/>
    </row>
    <row r="32" spans="1:9" ht="18.75" customHeight="1">
      <c r="A32" s="64" t="str">
        <f>+A21</f>
        <v>対戦順は、３組の場合、原則①a対ｂ、②ａ対ｃ、③ｂ対ｃで行います。</v>
      </c>
      <c r="B32" s="56"/>
      <c r="C32" s="56"/>
      <c r="D32" s="56"/>
      <c r="E32" s="56"/>
      <c r="F32" s="56"/>
      <c r="G32" s="56"/>
      <c r="H32" s="56"/>
      <c r="I32" s="56"/>
    </row>
    <row r="33" spans="1:9" ht="18.75" customHeight="1">
      <c r="A33" s="64"/>
      <c r="B33" s="56"/>
      <c r="C33" s="56"/>
      <c r="D33" s="56"/>
      <c r="E33" s="56"/>
      <c r="F33" s="56"/>
      <c r="G33" s="56"/>
      <c r="H33" s="56"/>
      <c r="I33" s="56"/>
    </row>
    <row r="34" spans="2:16" ht="18.75" customHeight="1">
      <c r="B34" s="57" t="s">
        <v>23</v>
      </c>
      <c r="E34" s="72"/>
      <c r="F34" s="73">
        <f>+F23+1</f>
        <v>4</v>
      </c>
      <c r="H34" s="58"/>
      <c r="J34" s="57"/>
      <c r="K34" s="57" t="s">
        <v>22</v>
      </c>
      <c r="L34" s="58"/>
      <c r="M34" s="58"/>
      <c r="N34" s="58"/>
      <c r="O34" s="90" t="s">
        <v>21</v>
      </c>
      <c r="P34" s="91"/>
    </row>
    <row r="35" spans="1:16" ht="38.25" customHeight="1">
      <c r="A35" s="59"/>
      <c r="B35" s="53"/>
      <c r="C35" s="54"/>
      <c r="D35" s="54"/>
      <c r="E35" s="54"/>
      <c r="F35" s="54"/>
      <c r="G35" s="54"/>
      <c r="H35" s="54"/>
      <c r="I35" s="55"/>
      <c r="J35" s="59" t="str">
        <f>+A36</f>
        <v>a</v>
      </c>
      <c r="K35" s="59" t="str">
        <f>+A37</f>
        <v>b</v>
      </c>
      <c r="L35" s="59" t="str">
        <f>+A38</f>
        <v>c</v>
      </c>
      <c r="M35" s="59" t="str">
        <f>+A39</f>
        <v>d</v>
      </c>
      <c r="N35" s="59" t="str">
        <f>+A40</f>
        <v>e</v>
      </c>
      <c r="O35" s="92" t="s">
        <v>0</v>
      </c>
      <c r="P35" s="93"/>
    </row>
    <row r="36" spans="1:16" ht="38.25" customHeight="1">
      <c r="A36" s="59" t="s">
        <v>16</v>
      </c>
      <c r="B36" s="5" t="str">
        <f>+MDリーグ!C22</f>
        <v>瓦井　知子</v>
      </c>
      <c r="C36" s="5" t="str">
        <f>+MDリーグ!D22</f>
        <v>・</v>
      </c>
      <c r="D36" s="5" t="str">
        <f>+MDリーグ!E22</f>
        <v>南沢　　進</v>
      </c>
      <c r="E36" s="5" t="str">
        <f>+MDリーグ!F22</f>
        <v>(</v>
      </c>
      <c r="F36" s="5" t="str">
        <f>+MDリーグ!G22</f>
        <v>フレンド</v>
      </c>
      <c r="G36" s="5" t="str">
        <f>+MDリーグ!H22</f>
        <v>)</v>
      </c>
      <c r="H36" s="5">
        <f>+MDリーグ!I22</f>
        <v>0</v>
      </c>
      <c r="I36" s="5">
        <f>+MDリーグ!J22</f>
      </c>
      <c r="J36" s="62"/>
      <c r="K36" s="63"/>
      <c r="L36" s="63"/>
      <c r="M36" s="63"/>
      <c r="N36" s="63"/>
      <c r="O36" s="92"/>
      <c r="P36" s="93"/>
    </row>
    <row r="37" spans="1:16" ht="38.25" customHeight="1">
      <c r="A37" s="59" t="s">
        <v>17</v>
      </c>
      <c r="B37" s="5" t="str">
        <f>+MDリーグ!C23</f>
        <v>吉田　優子</v>
      </c>
      <c r="C37" s="5" t="str">
        <f>+MDリーグ!D23</f>
        <v>・</v>
      </c>
      <c r="D37" s="5" t="str">
        <f>+MDリーグ!E23</f>
        <v>葛城　　穣</v>
      </c>
      <c r="E37" s="5" t="str">
        <f>+MDリーグ!F23</f>
        <v>(</v>
      </c>
      <c r="F37" s="5" t="str">
        <f>+MDリーグ!G23</f>
        <v>上都賀Hp</v>
      </c>
      <c r="G37" s="5" t="str">
        <f>+MDリーグ!H23</f>
        <v>)</v>
      </c>
      <c r="H37" s="5">
        <f>+MDリーグ!I23</f>
        <v>0</v>
      </c>
      <c r="I37" s="5">
        <f>+MDリーグ!J23</f>
        <v>0</v>
      </c>
      <c r="J37" s="63"/>
      <c r="K37" s="62"/>
      <c r="L37" s="63"/>
      <c r="M37" s="63"/>
      <c r="N37" s="63"/>
      <c r="O37" s="92"/>
      <c r="P37" s="93"/>
    </row>
    <row r="38" spans="1:16" ht="38.25" customHeight="1">
      <c r="A38" s="59" t="s">
        <v>18</v>
      </c>
      <c r="B38" s="5" t="str">
        <f>+MDリーグ!C24</f>
        <v>関口　佳子</v>
      </c>
      <c r="C38" s="5" t="str">
        <f>+MDリーグ!D24</f>
        <v>・</v>
      </c>
      <c r="D38" s="5" t="str">
        <f>+MDリーグ!E24</f>
        <v>増山　　博</v>
      </c>
      <c r="E38" s="5" t="str">
        <f>+MDリーグ!F24</f>
        <v>(</v>
      </c>
      <c r="F38" s="5" t="str">
        <f>+MDリーグ!G24</f>
        <v>フリー</v>
      </c>
      <c r="G38" s="5" t="str">
        <f>+MDリーグ!H24</f>
        <v>)</v>
      </c>
      <c r="H38" s="5">
        <f>+MDリーグ!I24</f>
        <v>0</v>
      </c>
      <c r="I38" s="5">
        <f>+MDリーグ!J24</f>
      </c>
      <c r="J38" s="63"/>
      <c r="K38" s="63"/>
      <c r="L38" s="62"/>
      <c r="M38" s="63"/>
      <c r="O38" s="92"/>
      <c r="P38" s="93"/>
    </row>
    <row r="39" spans="1:16" ht="38.25" customHeight="1">
      <c r="A39" s="59" t="s">
        <v>19</v>
      </c>
      <c r="B39" s="5" t="str">
        <f>+MDリーグ!C25</f>
        <v>青木　正枝</v>
      </c>
      <c r="C39" s="5" t="str">
        <f>+MDリーグ!D25</f>
        <v>・</v>
      </c>
      <c r="D39" s="5" t="str">
        <f>+MDリーグ!E25</f>
        <v>佐藤　　誠</v>
      </c>
      <c r="E39" s="5" t="str">
        <f>+MDリーグ!F25</f>
        <v>(</v>
      </c>
      <c r="F39" s="5" t="str">
        <f>+MDリーグ!G25</f>
        <v>フレンド</v>
      </c>
      <c r="G39" s="5" t="str">
        <f>+MDリーグ!H25</f>
        <v>)</v>
      </c>
      <c r="H39" s="5">
        <f>+MDリーグ!I25</f>
        <v>0</v>
      </c>
      <c r="I39" s="5">
        <f>+MDリーグ!J25</f>
        <v>0</v>
      </c>
      <c r="J39" s="63"/>
      <c r="K39" s="63"/>
      <c r="L39" s="63"/>
      <c r="M39" s="62"/>
      <c r="N39" s="63"/>
      <c r="O39" s="92"/>
      <c r="P39" s="93"/>
    </row>
    <row r="40" spans="1:16" ht="38.25" customHeight="1">
      <c r="A40" s="59" t="s">
        <v>315</v>
      </c>
      <c r="B40" s="5" t="str">
        <f>+MDリーグ!C26</f>
        <v>芳田由紀子</v>
      </c>
      <c r="C40" s="5" t="str">
        <f>+MDリーグ!D26</f>
        <v>・</v>
      </c>
      <c r="D40" s="5" t="str">
        <f>+MDリーグ!E26</f>
        <v>高橋　宏幸</v>
      </c>
      <c r="E40" s="5" t="str">
        <f>+MDリーグ!F26</f>
        <v>(</v>
      </c>
      <c r="F40" s="5" t="str">
        <f>+MDリーグ!G26</f>
        <v>ウィングTC</v>
      </c>
      <c r="G40" s="5" t="str">
        <f>+MDリーグ!H26</f>
        <v>)</v>
      </c>
      <c r="H40" s="5">
        <f>+MDリーグ!I26</f>
        <v>0</v>
      </c>
      <c r="I40" s="5">
        <f>+MDリーグ!J26</f>
      </c>
      <c r="J40" s="63"/>
      <c r="K40" s="63"/>
      <c r="L40" s="63"/>
      <c r="M40" s="63"/>
      <c r="N40" s="62"/>
      <c r="O40" s="92"/>
      <c r="P40" s="93"/>
    </row>
    <row r="41" spans="1:16" ht="19.5" customHeight="1">
      <c r="A41" s="64" t="str">
        <f>+A30</f>
        <v>対戦順は、５組の場合、原則a対c、b対d、c対e、a対d、b対e、c対d、a対b、d対e、b対c、a対eで行います。</v>
      </c>
      <c r="B41" s="2"/>
      <c r="C41" s="6"/>
      <c r="D41" s="2"/>
      <c r="E41" s="6"/>
      <c r="F41" s="2"/>
      <c r="G41" s="6"/>
      <c r="H41" s="2"/>
      <c r="I41" s="6"/>
      <c r="J41" s="87"/>
      <c r="K41" s="87"/>
      <c r="L41" s="87"/>
      <c r="M41" s="87"/>
      <c r="N41" s="87"/>
      <c r="O41" s="88"/>
      <c r="P41" s="89"/>
    </row>
    <row r="42" spans="1:16" ht="19.5" customHeight="1">
      <c r="A42" s="64" t="str">
        <f>+A31</f>
        <v>対戦順は、４組の場合、原則①a対c、②b対d、③a対d、④b対c、⑤a対b、⑥c対dで行います。</v>
      </c>
      <c r="B42" s="2"/>
      <c r="C42" s="6"/>
      <c r="D42" s="2"/>
      <c r="E42" s="6"/>
      <c r="F42" s="2"/>
      <c r="G42" s="6"/>
      <c r="H42" s="2"/>
      <c r="I42" s="6"/>
      <c r="J42" s="87"/>
      <c r="K42" s="87"/>
      <c r="L42" s="87"/>
      <c r="M42" s="87"/>
      <c r="N42" s="87"/>
      <c r="O42" s="88"/>
      <c r="P42" s="89"/>
    </row>
    <row r="43" spans="1:9" ht="18.75" customHeight="1">
      <c r="A43" s="64" t="str">
        <f>+A32</f>
        <v>対戦順は、３組の場合、原則①a対ｂ、②ａ対ｃ、③ｂ対ｃで行います。</v>
      </c>
      <c r="B43" s="2"/>
      <c r="C43" s="2"/>
      <c r="D43" s="2"/>
      <c r="E43" s="2"/>
      <c r="F43" s="2"/>
      <c r="G43" s="2"/>
      <c r="H43" s="2"/>
      <c r="I43" s="2"/>
    </row>
    <row r="50" spans="2:9" ht="22.5" customHeight="1">
      <c r="B50" s="56"/>
      <c r="C50" s="56"/>
      <c r="D50" s="56"/>
      <c r="E50" s="56"/>
      <c r="F50" s="56"/>
      <c r="G50" s="56"/>
      <c r="H50" s="56"/>
      <c r="I50" s="56"/>
    </row>
    <row r="51" spans="2:9" ht="22.5" customHeight="1">
      <c r="B51" s="2"/>
      <c r="C51" s="2"/>
      <c r="D51" s="2"/>
      <c r="E51" s="2"/>
      <c r="F51" s="2"/>
      <c r="G51" s="2"/>
      <c r="H51" s="2"/>
      <c r="I51" s="2"/>
    </row>
    <row r="52" spans="2:9" ht="22.5" customHeight="1">
      <c r="B52" s="56"/>
      <c r="C52" s="56"/>
      <c r="D52" s="56"/>
      <c r="E52" s="56"/>
      <c r="F52" s="56"/>
      <c r="G52" s="56"/>
      <c r="H52" s="56"/>
      <c r="I52" s="56"/>
    </row>
    <row r="53" spans="2:9" ht="22.5" customHeight="1">
      <c r="B53" s="2"/>
      <c r="C53" s="2"/>
      <c r="D53" s="2"/>
      <c r="E53" s="2"/>
      <c r="F53" s="2"/>
      <c r="G53" s="2"/>
      <c r="H53" s="2"/>
      <c r="I53" s="2"/>
    </row>
    <row r="54" spans="2:9" ht="22.5" customHeight="1">
      <c r="B54" s="56"/>
      <c r="C54" s="56"/>
      <c r="D54" s="56"/>
      <c r="E54" s="56"/>
      <c r="F54" s="56"/>
      <c r="G54" s="56"/>
      <c r="H54" s="56"/>
      <c r="I54" s="56"/>
    </row>
    <row r="55" spans="2:9" ht="22.5" customHeight="1">
      <c r="B55" s="56"/>
      <c r="C55" s="56"/>
      <c r="D55" s="56"/>
      <c r="E55" s="56"/>
      <c r="F55" s="56"/>
      <c r="G55" s="56"/>
      <c r="H55" s="56"/>
      <c r="I55" s="56"/>
    </row>
    <row r="56" spans="2:9" ht="22.5" customHeight="1">
      <c r="B56" s="56"/>
      <c r="C56" s="56"/>
      <c r="D56" s="56"/>
      <c r="E56" s="56"/>
      <c r="F56" s="56"/>
      <c r="G56" s="56"/>
      <c r="H56" s="56"/>
      <c r="I56" s="56"/>
    </row>
    <row r="57" spans="2:9" ht="22.5" customHeight="1">
      <c r="B57" s="56"/>
      <c r="C57" s="56"/>
      <c r="D57" s="56"/>
      <c r="E57" s="56"/>
      <c r="F57" s="56"/>
      <c r="G57" s="56"/>
      <c r="H57" s="56"/>
      <c r="I57" s="56"/>
    </row>
    <row r="58" spans="2:9" ht="22.5" customHeight="1">
      <c r="B58" s="56"/>
      <c r="C58" s="56"/>
      <c r="D58" s="56"/>
      <c r="E58" s="56"/>
      <c r="F58" s="56"/>
      <c r="G58" s="56"/>
      <c r="H58" s="56"/>
      <c r="I58" s="56"/>
    </row>
    <row r="59" spans="2:9" ht="22.5" customHeight="1">
      <c r="B59" s="56"/>
      <c r="C59" s="56"/>
      <c r="D59" s="56"/>
      <c r="E59" s="56"/>
      <c r="F59" s="56"/>
      <c r="G59" s="56"/>
      <c r="H59" s="56"/>
      <c r="I59" s="56"/>
    </row>
    <row r="60" spans="2:9" ht="22.5" customHeight="1">
      <c r="B60" s="56"/>
      <c r="C60" s="56"/>
      <c r="D60" s="56"/>
      <c r="E60" s="56"/>
      <c r="F60" s="56"/>
      <c r="G60" s="56"/>
      <c r="H60" s="56"/>
      <c r="I60" s="56"/>
    </row>
    <row r="61" spans="2:9" ht="22.5" customHeight="1">
      <c r="B61" s="2"/>
      <c r="C61" s="2"/>
      <c r="D61" s="2"/>
      <c r="E61" s="2"/>
      <c r="F61" s="2"/>
      <c r="G61" s="2"/>
      <c r="H61" s="2"/>
      <c r="I61" s="2"/>
    </row>
    <row r="66" spans="2:9" ht="22.5" customHeight="1">
      <c r="B66" s="56"/>
      <c r="C66" s="56"/>
      <c r="D66" s="56"/>
      <c r="E66" s="56"/>
      <c r="F66" s="56"/>
      <c r="G66" s="56"/>
      <c r="H66" s="56"/>
      <c r="I66" s="56"/>
    </row>
    <row r="67" spans="2:9" ht="22.5" customHeight="1">
      <c r="B67" s="56"/>
      <c r="C67" s="56"/>
      <c r="D67" s="56"/>
      <c r="E67" s="56"/>
      <c r="F67" s="56"/>
      <c r="G67" s="56"/>
      <c r="H67" s="56"/>
      <c r="I67" s="56"/>
    </row>
    <row r="68" spans="2:9" ht="22.5" customHeight="1">
      <c r="B68" s="56"/>
      <c r="C68" s="56"/>
      <c r="D68" s="56"/>
      <c r="E68" s="56"/>
      <c r="F68" s="56"/>
      <c r="G68" s="56"/>
      <c r="H68" s="56"/>
      <c r="I68" s="56"/>
    </row>
    <row r="69" spans="2:9" ht="22.5" customHeight="1">
      <c r="B69" s="2"/>
      <c r="C69" s="2"/>
      <c r="D69" s="2"/>
      <c r="E69" s="2"/>
      <c r="F69" s="2"/>
      <c r="G69" s="2"/>
      <c r="H69" s="2"/>
      <c r="I69" s="2"/>
    </row>
    <row r="74" spans="2:9" ht="22.5" customHeight="1">
      <c r="B74" s="56"/>
      <c r="C74" s="56"/>
      <c r="D74" s="56"/>
      <c r="E74" s="56"/>
      <c r="F74" s="56"/>
      <c r="G74" s="56"/>
      <c r="H74" s="56"/>
      <c r="I74" s="56"/>
    </row>
    <row r="75" spans="2:9" ht="22.5" customHeight="1">
      <c r="B75" s="56"/>
      <c r="C75" s="56"/>
      <c r="D75" s="56"/>
      <c r="E75" s="56"/>
      <c r="F75" s="56"/>
      <c r="G75" s="56"/>
      <c r="H75" s="56"/>
      <c r="I75" s="56"/>
    </row>
    <row r="76" spans="2:9" ht="22.5" customHeight="1">
      <c r="B76" s="56"/>
      <c r="C76" s="56"/>
      <c r="D76" s="56"/>
      <c r="E76" s="56"/>
      <c r="F76" s="56"/>
      <c r="G76" s="56"/>
      <c r="H76" s="56"/>
      <c r="I76" s="56"/>
    </row>
  </sheetData>
  <sheetProtection/>
  <mergeCells count="28">
    <mergeCell ref="O5:P5"/>
    <mergeCell ref="O12:P12"/>
    <mergeCell ref="O13:P13"/>
    <mergeCell ref="O1:P1"/>
    <mergeCell ref="O2:P2"/>
    <mergeCell ref="O3:P3"/>
    <mergeCell ref="O4:P4"/>
    <mergeCell ref="O6:P6"/>
    <mergeCell ref="O25:P25"/>
    <mergeCell ref="O26:P26"/>
    <mergeCell ref="O18:P18"/>
    <mergeCell ref="O7:P7"/>
    <mergeCell ref="O23:P23"/>
    <mergeCell ref="O24:P24"/>
    <mergeCell ref="O17:P17"/>
    <mergeCell ref="O14:P14"/>
    <mergeCell ref="O15:P15"/>
    <mergeCell ref="O16:P16"/>
    <mergeCell ref="O40:P40"/>
    <mergeCell ref="O27:P27"/>
    <mergeCell ref="O34:P34"/>
    <mergeCell ref="O28:P28"/>
    <mergeCell ref="O39:P39"/>
    <mergeCell ref="O35:P35"/>
    <mergeCell ref="O36:P36"/>
    <mergeCell ref="O37:P37"/>
    <mergeCell ref="O38:P38"/>
    <mergeCell ref="O29:P29"/>
  </mergeCells>
  <printOptions/>
  <pageMargins left="0.7874015748031497" right="0.7874015748031497" top="0.52" bottom="0.44" header="0.27" footer="0.15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view="pageBreakPreview" zoomScale="80" zoomScaleNormal="85" zoomScaleSheetLayoutView="80" zoomScalePageLayoutView="0" workbookViewId="0" topLeftCell="A2">
      <selection activeCell="A4" sqref="A4"/>
    </sheetView>
  </sheetViews>
  <sheetFormatPr defaultColWidth="11.50390625" defaultRowHeight="22.5" customHeight="1"/>
  <cols>
    <col min="1" max="4" width="11.50390625" style="56" customWidth="1"/>
    <col min="5" max="5" width="3.75390625" style="56" customWidth="1"/>
    <col min="6" max="6" width="13.125" style="1" customWidth="1"/>
    <col min="7" max="7" width="1.875" style="1" customWidth="1"/>
    <col min="8" max="8" width="12.25390625" style="1" customWidth="1"/>
    <col min="9" max="9" width="2.125" style="1" customWidth="1"/>
    <col min="10" max="34" width="11.50390625" style="56" customWidth="1"/>
    <col min="35" max="16384" width="11.50390625" style="56" customWidth="1"/>
  </cols>
  <sheetData>
    <row r="1" spans="10:34" ht="45" customHeight="1">
      <c r="J1" s="57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10:34" ht="45" customHeight="1">
      <c r="J2" s="57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4" s="65" customFormat="1" ht="50.25" customHeight="1">
      <c r="A3" s="59" t="s">
        <v>0</v>
      </c>
      <c r="B3" s="59" t="s">
        <v>3</v>
      </c>
      <c r="C3" s="59" t="s">
        <v>7</v>
      </c>
      <c r="D3" s="59" t="s">
        <v>2</v>
      </c>
      <c r="E3" s="59"/>
      <c r="F3" s="53"/>
      <c r="G3" s="54"/>
      <c r="H3" s="54"/>
      <c r="I3" s="55"/>
      <c r="J3" s="59">
        <f>+E4</f>
        <v>1</v>
      </c>
      <c r="K3" s="59">
        <f>+J3+1</f>
        <v>2</v>
      </c>
      <c r="L3" s="59">
        <f aca="true" t="shared" si="0" ref="L3:AH3">+K3+1</f>
        <v>3</v>
      </c>
      <c r="M3" s="59">
        <f t="shared" si="0"/>
        <v>4</v>
      </c>
      <c r="N3" s="59">
        <f t="shared" si="0"/>
        <v>5</v>
      </c>
      <c r="O3" s="59">
        <f t="shared" si="0"/>
        <v>6</v>
      </c>
      <c r="P3" s="59">
        <f t="shared" si="0"/>
        <v>7</v>
      </c>
      <c r="Q3" s="59">
        <f t="shared" si="0"/>
        <v>8</v>
      </c>
      <c r="R3" s="59">
        <f t="shared" si="0"/>
        <v>9</v>
      </c>
      <c r="S3" s="59">
        <f t="shared" si="0"/>
        <v>10</v>
      </c>
      <c r="T3" s="59">
        <f t="shared" si="0"/>
        <v>11</v>
      </c>
      <c r="U3" s="59">
        <f t="shared" si="0"/>
        <v>12</v>
      </c>
      <c r="V3" s="59">
        <f t="shared" si="0"/>
        <v>13</v>
      </c>
      <c r="W3" s="59">
        <f t="shared" si="0"/>
        <v>14</v>
      </c>
      <c r="X3" s="59">
        <f t="shared" si="0"/>
        <v>15</v>
      </c>
      <c r="Y3" s="59">
        <f>+X3+1</f>
        <v>16</v>
      </c>
      <c r="Z3" s="59">
        <f t="shared" si="0"/>
        <v>17</v>
      </c>
      <c r="AA3" s="59">
        <f t="shared" si="0"/>
        <v>18</v>
      </c>
      <c r="AB3" s="59">
        <f t="shared" si="0"/>
        <v>19</v>
      </c>
      <c r="AC3" s="59">
        <f t="shared" si="0"/>
        <v>20</v>
      </c>
      <c r="AD3" s="59">
        <f t="shared" si="0"/>
        <v>21</v>
      </c>
      <c r="AE3" s="59">
        <f t="shared" si="0"/>
        <v>22</v>
      </c>
      <c r="AF3" s="59">
        <f t="shared" si="0"/>
        <v>23</v>
      </c>
      <c r="AG3" s="59">
        <f t="shared" si="0"/>
        <v>24</v>
      </c>
      <c r="AH3" s="59">
        <f t="shared" si="0"/>
        <v>25</v>
      </c>
    </row>
    <row r="4" spans="1:34" ht="50.25" customHeight="1">
      <c r="A4" s="61"/>
      <c r="B4" s="61"/>
      <c r="C4" s="61"/>
      <c r="D4" s="61"/>
      <c r="E4" s="74">
        <v>1</v>
      </c>
      <c r="F4" s="5" t="s">
        <v>25</v>
      </c>
      <c r="G4" s="8" t="s">
        <v>4</v>
      </c>
      <c r="H4" s="5" t="s">
        <v>271</v>
      </c>
      <c r="I4" s="8" t="s">
        <v>6</v>
      </c>
      <c r="J4" s="62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1"/>
    </row>
    <row r="5" spans="1:34" ht="50.25" customHeight="1">
      <c r="A5" s="61"/>
      <c r="B5" s="61"/>
      <c r="C5" s="61"/>
      <c r="D5" s="61"/>
      <c r="E5" s="74">
        <f>+E4+1</f>
        <v>2</v>
      </c>
      <c r="F5" s="5" t="s">
        <v>125</v>
      </c>
      <c r="G5" s="8" t="s">
        <v>4</v>
      </c>
      <c r="H5" s="5" t="s">
        <v>271</v>
      </c>
      <c r="I5" s="8" t="s">
        <v>6</v>
      </c>
      <c r="J5" s="63"/>
      <c r="K5" s="62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1"/>
    </row>
    <row r="6" spans="1:34" ht="50.25" customHeight="1">
      <c r="A6" s="61"/>
      <c r="B6" s="61"/>
      <c r="C6" s="61"/>
      <c r="D6" s="61"/>
      <c r="E6" s="86">
        <f aca="true" t="shared" si="1" ref="E6:E26">+E5+1</f>
        <v>3</v>
      </c>
      <c r="F6" s="5" t="s">
        <v>94</v>
      </c>
      <c r="G6" s="8" t="s">
        <v>95</v>
      </c>
      <c r="H6" s="5" t="s">
        <v>270</v>
      </c>
      <c r="I6" s="8" t="s">
        <v>97</v>
      </c>
      <c r="J6" s="63"/>
      <c r="K6" s="63"/>
      <c r="L6" s="62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1"/>
    </row>
    <row r="7" spans="1:34" ht="50.25" customHeight="1">
      <c r="A7" s="61"/>
      <c r="B7" s="61"/>
      <c r="C7" s="61"/>
      <c r="D7" s="61"/>
      <c r="E7" s="86">
        <f t="shared" si="1"/>
        <v>4</v>
      </c>
      <c r="F7" s="5" t="s">
        <v>98</v>
      </c>
      <c r="G7" s="8" t="s">
        <v>4</v>
      </c>
      <c r="H7" s="5" t="s">
        <v>271</v>
      </c>
      <c r="I7" s="8" t="s">
        <v>6</v>
      </c>
      <c r="J7" s="63"/>
      <c r="K7" s="63"/>
      <c r="L7" s="63"/>
      <c r="M7" s="62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1"/>
    </row>
    <row r="8" spans="1:34" ht="50.25" customHeight="1">
      <c r="A8" s="61"/>
      <c r="B8" s="61"/>
      <c r="C8" s="61"/>
      <c r="D8" s="61"/>
      <c r="E8" s="59">
        <f t="shared" si="1"/>
        <v>5</v>
      </c>
      <c r="F8" s="5" t="s">
        <v>24</v>
      </c>
      <c r="G8" s="8" t="s">
        <v>66</v>
      </c>
      <c r="H8" s="5" t="s">
        <v>272</v>
      </c>
      <c r="I8" s="8" t="s">
        <v>85</v>
      </c>
      <c r="J8" s="63"/>
      <c r="K8" s="63"/>
      <c r="L8" s="63"/>
      <c r="M8" s="63"/>
      <c r="N8" s="62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1"/>
    </row>
    <row r="9" spans="1:34" ht="50.25" customHeight="1">
      <c r="A9" s="61"/>
      <c r="B9" s="61"/>
      <c r="C9" s="61"/>
      <c r="D9" s="61"/>
      <c r="E9" s="59">
        <f t="shared" si="1"/>
        <v>6</v>
      </c>
      <c r="F9" s="5" t="s">
        <v>99</v>
      </c>
      <c r="G9" s="8" t="s">
        <v>100</v>
      </c>
      <c r="H9" s="5" t="s">
        <v>273</v>
      </c>
      <c r="I9" s="8" t="s">
        <v>101</v>
      </c>
      <c r="J9" s="63"/>
      <c r="K9" s="63"/>
      <c r="L9" s="63"/>
      <c r="M9" s="63"/>
      <c r="N9" s="63"/>
      <c r="O9" s="62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1"/>
    </row>
    <row r="10" spans="1:34" ht="50.25" customHeight="1">
      <c r="A10" s="61"/>
      <c r="B10" s="61"/>
      <c r="C10" s="61"/>
      <c r="D10" s="61"/>
      <c r="E10" s="59">
        <f t="shared" si="1"/>
        <v>7</v>
      </c>
      <c r="F10" s="5" t="s">
        <v>102</v>
      </c>
      <c r="G10" s="8" t="s">
        <v>4</v>
      </c>
      <c r="H10" s="5" t="s">
        <v>271</v>
      </c>
      <c r="I10" s="8" t="s">
        <v>6</v>
      </c>
      <c r="J10" s="63"/>
      <c r="K10" s="63"/>
      <c r="L10" s="63"/>
      <c r="M10" s="63"/>
      <c r="N10" s="63"/>
      <c r="O10" s="63"/>
      <c r="P10" s="62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1"/>
    </row>
    <row r="11" spans="1:34" ht="50.25" customHeight="1">
      <c r="A11" s="61"/>
      <c r="B11" s="61"/>
      <c r="C11" s="61"/>
      <c r="D11" s="61"/>
      <c r="E11" s="59">
        <f t="shared" si="1"/>
        <v>8</v>
      </c>
      <c r="F11" s="5" t="s">
        <v>103</v>
      </c>
      <c r="G11" s="8" t="s">
        <v>42</v>
      </c>
      <c r="H11" s="5" t="s">
        <v>274</v>
      </c>
      <c r="I11" s="8" t="s">
        <v>45</v>
      </c>
      <c r="J11" s="63"/>
      <c r="K11" s="63"/>
      <c r="L11" s="63"/>
      <c r="M11" s="63"/>
      <c r="N11" s="63"/>
      <c r="O11" s="63"/>
      <c r="P11" s="63"/>
      <c r="Q11" s="62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1"/>
    </row>
    <row r="12" spans="1:34" ht="50.25" customHeight="1">
      <c r="A12" s="61"/>
      <c r="B12" s="61"/>
      <c r="C12" s="61"/>
      <c r="D12" s="61"/>
      <c r="E12" s="59">
        <f t="shared" si="1"/>
        <v>9</v>
      </c>
      <c r="F12" s="5" t="s">
        <v>104</v>
      </c>
      <c r="G12" s="8" t="s">
        <v>105</v>
      </c>
      <c r="H12" s="5" t="s">
        <v>275</v>
      </c>
      <c r="I12" s="8" t="s">
        <v>106</v>
      </c>
      <c r="J12" s="63"/>
      <c r="K12" s="63"/>
      <c r="L12" s="63"/>
      <c r="M12" s="63"/>
      <c r="N12" s="63"/>
      <c r="O12" s="63"/>
      <c r="P12" s="63"/>
      <c r="Q12" s="63"/>
      <c r="R12" s="62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1"/>
    </row>
    <row r="13" spans="1:34" ht="50.25" customHeight="1">
      <c r="A13" s="61"/>
      <c r="B13" s="61"/>
      <c r="C13" s="61"/>
      <c r="D13" s="61"/>
      <c r="E13" s="59">
        <f t="shared" si="1"/>
        <v>10</v>
      </c>
      <c r="F13" s="5" t="s">
        <v>277</v>
      </c>
      <c r="G13" s="8" t="s">
        <v>105</v>
      </c>
      <c r="H13" s="5" t="s">
        <v>278</v>
      </c>
      <c r="I13" s="8" t="s">
        <v>106</v>
      </c>
      <c r="J13" s="63"/>
      <c r="K13" s="63"/>
      <c r="L13" s="63"/>
      <c r="M13" s="63"/>
      <c r="N13" s="63"/>
      <c r="O13" s="63"/>
      <c r="P13" s="63"/>
      <c r="Q13" s="63"/>
      <c r="R13" s="63"/>
      <c r="S13" s="62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1"/>
    </row>
    <row r="14" spans="1:34" ht="50.25" customHeight="1">
      <c r="A14" s="61"/>
      <c r="B14" s="61"/>
      <c r="C14" s="61"/>
      <c r="D14" s="61"/>
      <c r="E14" s="59">
        <f t="shared" si="1"/>
        <v>11</v>
      </c>
      <c r="F14" s="5" t="s">
        <v>279</v>
      </c>
      <c r="G14" s="8" t="s">
        <v>280</v>
      </c>
      <c r="H14" s="5" t="s">
        <v>281</v>
      </c>
      <c r="I14" s="8" t="s">
        <v>282</v>
      </c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2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1"/>
    </row>
    <row r="15" spans="1:34" ht="50.25" customHeight="1">
      <c r="A15" s="61"/>
      <c r="B15" s="61"/>
      <c r="C15" s="61"/>
      <c r="D15" s="61"/>
      <c r="E15" s="59">
        <f t="shared" si="1"/>
        <v>12</v>
      </c>
      <c r="F15" s="5" t="s">
        <v>283</v>
      </c>
      <c r="G15" s="8" t="s">
        <v>78</v>
      </c>
      <c r="H15" s="5" t="s">
        <v>284</v>
      </c>
      <c r="I15" s="8" t="s">
        <v>80</v>
      </c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2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1"/>
    </row>
    <row r="16" spans="1:34" ht="50.25" customHeight="1">
      <c r="A16" s="61"/>
      <c r="B16" s="61"/>
      <c r="C16" s="61"/>
      <c r="D16" s="61"/>
      <c r="E16" s="59">
        <f t="shared" si="1"/>
        <v>13</v>
      </c>
      <c r="F16" s="5" t="s">
        <v>285</v>
      </c>
      <c r="G16" s="8" t="s">
        <v>66</v>
      </c>
      <c r="H16" s="5" t="s">
        <v>286</v>
      </c>
      <c r="I16" s="8" t="s">
        <v>85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2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1"/>
    </row>
    <row r="17" spans="1:34" ht="50.25" customHeight="1">
      <c r="A17" s="61"/>
      <c r="B17" s="61"/>
      <c r="C17" s="61"/>
      <c r="D17" s="61"/>
      <c r="E17" s="59">
        <f t="shared" si="1"/>
        <v>14</v>
      </c>
      <c r="F17" s="5" t="s">
        <v>295</v>
      </c>
      <c r="G17" s="8" t="s">
        <v>38</v>
      </c>
      <c r="H17" s="5" t="s">
        <v>234</v>
      </c>
      <c r="I17" s="8" t="s">
        <v>210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2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1"/>
    </row>
    <row r="18" spans="1:34" ht="50.25" customHeight="1">
      <c r="A18" s="61"/>
      <c r="B18" s="61"/>
      <c r="C18" s="61"/>
      <c r="D18" s="61"/>
      <c r="E18" s="59">
        <f t="shared" si="1"/>
        <v>15</v>
      </c>
      <c r="F18" s="5" t="s">
        <v>296</v>
      </c>
      <c r="G18" s="8" t="s">
        <v>236</v>
      </c>
      <c r="H18" s="5" t="s">
        <v>234</v>
      </c>
      <c r="I18" s="8" t="s">
        <v>210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2"/>
      <c r="Y18" s="63"/>
      <c r="Z18" s="63"/>
      <c r="AA18" s="63"/>
      <c r="AB18" s="63"/>
      <c r="AC18" s="63"/>
      <c r="AD18" s="63"/>
      <c r="AE18" s="63"/>
      <c r="AF18" s="63"/>
      <c r="AG18" s="63"/>
      <c r="AH18" s="61"/>
    </row>
    <row r="19" spans="1:34" ht="50.25" customHeight="1">
      <c r="A19" s="61"/>
      <c r="B19" s="61"/>
      <c r="C19" s="61"/>
      <c r="D19" s="61"/>
      <c r="E19" s="59">
        <f t="shared" si="1"/>
        <v>16</v>
      </c>
      <c r="F19" s="5" t="s">
        <v>297</v>
      </c>
      <c r="G19" s="8" t="s">
        <v>105</v>
      </c>
      <c r="H19" s="5" t="s">
        <v>234</v>
      </c>
      <c r="I19" s="8" t="s">
        <v>210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2"/>
      <c r="Z19" s="63"/>
      <c r="AA19" s="63"/>
      <c r="AB19" s="63"/>
      <c r="AC19" s="63"/>
      <c r="AD19" s="63"/>
      <c r="AE19" s="63"/>
      <c r="AF19" s="63"/>
      <c r="AG19" s="63"/>
      <c r="AH19" s="61"/>
    </row>
    <row r="20" spans="1:34" ht="50.25" customHeight="1">
      <c r="A20" s="61"/>
      <c r="B20" s="61"/>
      <c r="C20" s="61"/>
      <c r="D20" s="61"/>
      <c r="E20" s="59">
        <f t="shared" si="1"/>
        <v>17</v>
      </c>
      <c r="F20" s="5" t="s">
        <v>298</v>
      </c>
      <c r="G20" s="8" t="s">
        <v>68</v>
      </c>
      <c r="H20" s="5" t="s">
        <v>234</v>
      </c>
      <c r="I20" s="8" t="s">
        <v>210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2"/>
      <c r="AA20" s="63"/>
      <c r="AB20" s="63"/>
      <c r="AC20" s="63"/>
      <c r="AD20" s="63"/>
      <c r="AE20" s="63"/>
      <c r="AF20" s="63"/>
      <c r="AG20" s="63"/>
      <c r="AH20" s="61"/>
    </row>
    <row r="21" spans="1:34" ht="50.25" customHeight="1">
      <c r="A21" s="61"/>
      <c r="B21" s="61"/>
      <c r="C21" s="61"/>
      <c r="D21" s="61"/>
      <c r="E21" s="59">
        <f t="shared" si="1"/>
        <v>18</v>
      </c>
      <c r="F21" s="5" t="s">
        <v>299</v>
      </c>
      <c r="G21" s="8" t="s">
        <v>300</v>
      </c>
      <c r="H21" s="5" t="s">
        <v>234</v>
      </c>
      <c r="I21" s="8" t="s">
        <v>210</v>
      </c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2"/>
      <c r="AB21" s="63"/>
      <c r="AC21" s="63"/>
      <c r="AD21" s="63"/>
      <c r="AE21" s="63"/>
      <c r="AF21" s="63"/>
      <c r="AG21" s="63"/>
      <c r="AH21" s="61"/>
    </row>
    <row r="22" spans="1:34" ht="50.25" customHeight="1">
      <c r="A22" s="61"/>
      <c r="B22" s="61"/>
      <c r="C22" s="61"/>
      <c r="D22" s="61"/>
      <c r="E22" s="59">
        <f t="shared" si="1"/>
        <v>19</v>
      </c>
      <c r="F22" s="5" t="s">
        <v>27</v>
      </c>
      <c r="G22" s="8" t="s">
        <v>4</v>
      </c>
      <c r="H22" s="5" t="s">
        <v>28</v>
      </c>
      <c r="I22" s="8" t="s">
        <v>6</v>
      </c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2"/>
      <c r="AC22" s="63"/>
      <c r="AD22" s="63"/>
      <c r="AE22" s="63"/>
      <c r="AF22" s="63"/>
      <c r="AG22" s="63"/>
      <c r="AH22" s="61"/>
    </row>
    <row r="23" spans="1:34" ht="50.25" customHeight="1">
      <c r="A23" s="61"/>
      <c r="B23" s="61"/>
      <c r="C23" s="61"/>
      <c r="D23" s="61"/>
      <c r="E23" s="59">
        <f t="shared" si="1"/>
        <v>20</v>
      </c>
      <c r="F23" s="5" t="s">
        <v>29</v>
      </c>
      <c r="G23" s="8" t="s">
        <v>30</v>
      </c>
      <c r="H23" s="5" t="s">
        <v>31</v>
      </c>
      <c r="I23" s="8" t="s">
        <v>32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2"/>
      <c r="AD23" s="63"/>
      <c r="AE23" s="63"/>
      <c r="AF23" s="63"/>
      <c r="AG23" s="63"/>
      <c r="AH23" s="61"/>
    </row>
    <row r="24" spans="1:34" ht="50.25" customHeight="1">
      <c r="A24" s="61"/>
      <c r="B24" s="61"/>
      <c r="C24" s="61"/>
      <c r="D24" s="61"/>
      <c r="E24" s="59">
        <f t="shared" si="1"/>
        <v>21</v>
      </c>
      <c r="F24" s="5" t="s">
        <v>33</v>
      </c>
      <c r="G24" s="8" t="s">
        <v>34</v>
      </c>
      <c r="H24" s="5" t="s">
        <v>35</v>
      </c>
      <c r="I24" s="8" t="s">
        <v>36</v>
      </c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2"/>
      <c r="AE24" s="63"/>
      <c r="AF24" s="63"/>
      <c r="AG24" s="63"/>
      <c r="AH24" s="61"/>
    </row>
    <row r="25" spans="1:34" ht="50.25" customHeight="1">
      <c r="A25" s="61"/>
      <c r="B25" s="61"/>
      <c r="C25" s="61"/>
      <c r="D25" s="61"/>
      <c r="E25" s="59">
        <f t="shared" si="1"/>
        <v>22</v>
      </c>
      <c r="F25" s="5" t="s">
        <v>287</v>
      </c>
      <c r="G25" s="8" t="s">
        <v>61</v>
      </c>
      <c r="H25" s="5" t="s">
        <v>154</v>
      </c>
      <c r="I25" s="8" t="s">
        <v>155</v>
      </c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2"/>
      <c r="AF25" s="63"/>
      <c r="AG25" s="63"/>
      <c r="AH25" s="61"/>
    </row>
    <row r="26" spans="1:34" ht="50.25" customHeight="1">
      <c r="A26" s="61"/>
      <c r="B26" s="61"/>
      <c r="C26" s="61"/>
      <c r="D26" s="61"/>
      <c r="E26" s="59">
        <f t="shared" si="1"/>
        <v>23</v>
      </c>
      <c r="F26" s="5" t="s">
        <v>156</v>
      </c>
      <c r="G26" s="8" t="s">
        <v>157</v>
      </c>
      <c r="H26" s="5" t="s">
        <v>158</v>
      </c>
      <c r="I26" s="8" t="s">
        <v>159</v>
      </c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2"/>
      <c r="AG26" s="63"/>
      <c r="AH26" s="61"/>
    </row>
    <row r="27" spans="1:34" ht="50.25" customHeight="1">
      <c r="A27" s="61"/>
      <c r="B27" s="61"/>
      <c r="C27" s="61"/>
      <c r="D27" s="61"/>
      <c r="E27" s="59">
        <f>+E26+1</f>
        <v>24</v>
      </c>
      <c r="F27" s="5" t="s">
        <v>288</v>
      </c>
      <c r="G27" s="8" t="s">
        <v>4</v>
      </c>
      <c r="H27" s="5" t="s">
        <v>161</v>
      </c>
      <c r="I27" s="8" t="s">
        <v>6</v>
      </c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2"/>
      <c r="AH27" s="61"/>
    </row>
    <row r="28" spans="1:34" ht="50.25" customHeight="1">
      <c r="A28" s="61"/>
      <c r="B28" s="61"/>
      <c r="C28" s="61"/>
      <c r="D28" s="61"/>
      <c r="E28" s="59">
        <f>+E27+1</f>
        <v>25</v>
      </c>
      <c r="F28" s="5" t="s">
        <v>261</v>
      </c>
      <c r="G28" s="8" t="s">
        <v>262</v>
      </c>
      <c r="H28" s="5" t="s">
        <v>263</v>
      </c>
      <c r="I28" s="8" t="s">
        <v>59</v>
      </c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0"/>
    </row>
  </sheetData>
  <sheetProtection/>
  <printOptions/>
  <pageMargins left="0.16" right="0.16" top="0.53" bottom="0.16" header="0.512" footer="0.16"/>
  <pageSetup fitToHeight="0" fitToWidth="1" horizontalDpi="600" verticalDpi="600" orientation="landscape" paperSize="9" scale="39" r:id="rId2"/>
  <headerFooter alignWithMargins="0">
    <oddFooter>&amp;C&amp;A</oddFooter>
  </headerFooter>
  <rowBreaks count="1" manualBreakCount="1">
    <brk id="28" max="3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shinohara</dc:creator>
  <cp:keywords/>
  <dc:description/>
  <cp:lastModifiedBy>k0019038</cp:lastModifiedBy>
  <cp:lastPrinted>2010-08-30T15:37:38Z</cp:lastPrinted>
  <dcterms:created xsi:type="dcterms:W3CDTF">1997-01-08T22:48:59Z</dcterms:created>
  <dcterms:modified xsi:type="dcterms:W3CDTF">2010-08-31T08:28:38Z</dcterms:modified>
  <cp:category/>
  <cp:version/>
  <cp:contentType/>
  <cp:contentStatus/>
</cp:coreProperties>
</file>