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75" windowWidth="12900" windowHeight="8220" tabRatio="677" activeTab="2"/>
  </bookViews>
  <sheets>
    <sheet name="男子D 決勝" sheetId="1" r:id="rId1"/>
    <sheet name="男子D　予選 " sheetId="2" r:id="rId2"/>
    <sheet name="入賞者" sheetId="3" r:id="rId3"/>
  </sheets>
  <definedNames>
    <definedName name="_xlnm.Print_Area" localSheetId="0">'男子D 決勝'!$B$1:$R$25</definedName>
    <definedName name="_xlnm.Print_Area" localSheetId="1">'男子D　予選 '!$B$1:$R$34</definedName>
  </definedNames>
  <calcPr fullCalcOnLoad="1"/>
</workbook>
</file>

<file path=xl/sharedStrings.xml><?xml version="1.0" encoding="utf-8"?>
<sst xmlns="http://schemas.openxmlformats.org/spreadsheetml/2006/main" count="265" uniqueCount="103">
  <si>
    <t>順位</t>
  </si>
  <si>
    <t>(</t>
  </si>
  <si>
    <t>・</t>
  </si>
  <si>
    <t>a</t>
  </si>
  <si>
    <t>b</t>
  </si>
  <si>
    <t>c</t>
  </si>
  <si>
    <t>ブロック番号　</t>
  </si>
  <si>
    <t>男子Ｄ</t>
  </si>
  <si>
    <t>C</t>
  </si>
  <si>
    <t>ａ</t>
  </si>
  <si>
    <t>ｃ</t>
  </si>
  <si>
    <t>ｄ</t>
  </si>
  <si>
    <t>ｂ</t>
  </si>
  <si>
    <t>ａ</t>
  </si>
  <si>
    <t>ｂ</t>
  </si>
  <si>
    <t>ｃ</t>
  </si>
  <si>
    <t>ｄ</t>
  </si>
  <si>
    <t>住友ベークライト</t>
  </si>
  <si>
    <t>戸松　博</t>
  </si>
  <si>
    <t>UITC</t>
  </si>
  <si>
    <t>清水　隆亨</t>
  </si>
  <si>
    <t>フリー</t>
  </si>
  <si>
    <t>URC</t>
  </si>
  <si>
    <t>ソイルタッチ</t>
  </si>
  <si>
    <t>屋代　紀明</t>
  </si>
  <si>
    <t>玉井　淳史</t>
  </si>
  <si>
    <t>どんぐりＴＣ</t>
  </si>
  <si>
    <t>高野　義昭</t>
  </si>
  <si>
    <t>鹿沼市役所</t>
  </si>
  <si>
    <t>長岡　大介</t>
  </si>
  <si>
    <t>竹澤　佳満</t>
  </si>
  <si>
    <t>森島　武</t>
  </si>
  <si>
    <t>齋田　駿介</t>
  </si>
  <si>
    <t>戸澤 靖仁</t>
  </si>
  <si>
    <t>白幡　卓也</t>
  </si>
  <si>
    <t>倉島　清治</t>
  </si>
  <si>
    <t>村上　浩</t>
  </si>
  <si>
    <t>萩原　優幸</t>
  </si>
  <si>
    <t>中村　敏彦</t>
  </si>
  <si>
    <t>斎藤　勤</t>
  </si>
  <si>
    <t>門馬　佑介</t>
  </si>
  <si>
    <t>油家　佑紀</t>
  </si>
  <si>
    <t>コート番号（　　２，３　　）</t>
  </si>
  <si>
    <t>コート番号（　　４　　）</t>
  </si>
  <si>
    <t>コート番号（　　１　　）</t>
  </si>
  <si>
    <t>野見山　剛志</t>
  </si>
  <si>
    <t>）</t>
  </si>
  <si>
    <t>ウィング</t>
  </si>
  <si>
    <t>依田　克則</t>
  </si>
  <si>
    <t>勝敗</t>
  </si>
  <si>
    <t>１－８</t>
  </si>
  <si>
    <t>０－２</t>
  </si>
  <si>
    <t>８－１</t>
  </si>
  <si>
    <t>８－１</t>
  </si>
  <si>
    <t>８－４</t>
  </si>
  <si>
    <t>４－８</t>
  </si>
  <si>
    <t>１－１</t>
  </si>
  <si>
    <t>２－１</t>
  </si>
  <si>
    <t>２－１</t>
  </si>
  <si>
    <t>３－６</t>
  </si>
  <si>
    <t>６－３</t>
  </si>
  <si>
    <t>４－６</t>
  </si>
  <si>
    <t>６－４</t>
  </si>
  <si>
    <t>２－６</t>
  </si>
  <si>
    <t>６－２</t>
  </si>
  <si>
    <t>３－６</t>
  </si>
  <si>
    <t>７－５</t>
  </si>
  <si>
    <t>５－７</t>
  </si>
  <si>
    <t>６－３</t>
  </si>
  <si>
    <t>０－３</t>
  </si>
  <si>
    <t>３－０</t>
  </si>
  <si>
    <t>１－２</t>
  </si>
  <si>
    <t>８－５</t>
  </si>
  <si>
    <t>５－８</t>
  </si>
  <si>
    <t>２－０</t>
  </si>
  <si>
    <t>１－１</t>
  </si>
  <si>
    <t>コート番号（　　　　　）</t>
  </si>
  <si>
    <t>１位ブロック</t>
  </si>
  <si>
    <t>２位ブロック</t>
  </si>
  <si>
    <t>予選
ブロック</t>
  </si>
  <si>
    <t>２の
３位</t>
  </si>
  <si>
    <t>２の
４位</t>
  </si>
  <si>
    <t>３、４位ブロック</t>
  </si>
  <si>
    <t>コート番号（　　２　　）</t>
  </si>
  <si>
    <t>コート番号（　　３、４　　）</t>
  </si>
  <si>
    <t>８－２</t>
  </si>
  <si>
    <t>２－８</t>
  </si>
  <si>
    <t>準優勝</t>
  </si>
  <si>
    <t>８－３</t>
  </si>
  <si>
    <t>７－９</t>
  </si>
  <si>
    <t>９－７</t>
  </si>
  <si>
    <t>３－８</t>
  </si>
  <si>
    <t>６－４</t>
  </si>
  <si>
    <t>６(4)
－７</t>
  </si>
  <si>
    <t>７－
６(4)</t>
  </si>
  <si>
    <t>2-1</t>
  </si>
  <si>
    <t>1-2</t>
  </si>
  <si>
    <t>得失
ゲーム数</t>
  </si>
  <si>
    <t>７－５</t>
  </si>
  <si>
    <t>優　勝</t>
  </si>
  <si>
    <t>【準優勝】</t>
  </si>
  <si>
    <t>【優勝】</t>
  </si>
  <si>
    <t>【３位】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</si>
</sst>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  <numFmt numFmtId="185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6"/>
      <name val="HG創英角ﾎﾟｯﾌﾟ体"/>
      <family val="3"/>
    </font>
    <font>
      <i/>
      <sz val="12"/>
      <name val="ＭＳ ゴシック"/>
      <family val="3"/>
    </font>
    <font>
      <sz val="12"/>
      <name val="HG創英角ｺﾞｼｯｸUB"/>
      <family val="3"/>
    </font>
    <font>
      <i/>
      <sz val="9"/>
      <name val="ＭＳ 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創英角ｺﾞｼｯｸUB"/>
      <family val="3"/>
    </font>
    <font>
      <b/>
      <sz val="24"/>
      <color indexed="9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創英角ｺﾞｼｯｸUB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/>
    </xf>
    <xf numFmtId="180" fontId="8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80" fontId="8" fillId="0" borderId="10" xfId="0" applyNumberFormat="1" applyFont="1" applyFill="1" applyBorder="1" applyAlignment="1">
      <alignment horizontal="center" vertical="center" shrinkToFit="1"/>
    </xf>
    <xf numFmtId="18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180" fontId="8" fillId="0" borderId="0" xfId="0" applyNumberFormat="1" applyFont="1" applyFill="1" applyAlignment="1">
      <alignment horizontal="center" vertical="center" shrinkToFi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10" fillId="32" borderId="11" xfId="0" applyFont="1" applyFill="1" applyBorder="1" applyAlignment="1">
      <alignment horizontal="center" shrinkToFit="1"/>
    </xf>
    <xf numFmtId="180" fontId="8" fillId="0" borderId="14" xfId="0" applyNumberFormat="1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18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180" fontId="11" fillId="0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180" fontId="11" fillId="0" borderId="10" xfId="0" applyNumberFormat="1" applyFont="1" applyFill="1" applyBorder="1" applyAlignment="1">
      <alignment horizontal="center" vertical="center" shrinkToFit="1"/>
    </xf>
    <xf numFmtId="180" fontId="11" fillId="0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1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shrinkToFit="1"/>
    </xf>
    <xf numFmtId="180" fontId="8" fillId="0" borderId="11" xfId="0" applyNumberFormat="1" applyFont="1" applyFill="1" applyBorder="1" applyAlignment="1">
      <alignment horizontal="center" vertical="center" wrapText="1" shrinkToFi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180" fontId="8" fillId="0" borderId="12" xfId="0" applyNumberFormat="1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shrinkToFit="1"/>
    </xf>
    <xf numFmtId="0" fontId="12" fillId="0" borderId="0" xfId="0" applyFont="1" applyAlignment="1">
      <alignment horizontal="left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23</xdr:row>
      <xdr:rowOff>638175</xdr:rowOff>
    </xdr:from>
    <xdr:to>
      <xdr:col>17</xdr:col>
      <xdr:colOff>0</xdr:colOff>
      <xdr:row>24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953625" y="100965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1</xdr:row>
      <xdr:rowOff>38100</xdr:rowOff>
    </xdr:from>
    <xdr:to>
      <xdr:col>7</xdr:col>
      <xdr:colOff>942975</xdr:colOff>
      <xdr:row>2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352675" y="323850"/>
          <a:ext cx="3086100" cy="4667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9</xdr:col>
      <xdr:colOff>704850</xdr:colOff>
      <xdr:row>1</xdr:row>
      <xdr:rowOff>47625</xdr:rowOff>
    </xdr:from>
    <xdr:to>
      <xdr:col>14</xdr:col>
      <xdr:colOff>161925</xdr:colOff>
      <xdr:row>2</xdr:row>
      <xdr:rowOff>228600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496050" y="333375"/>
          <a:ext cx="2914650" cy="466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決勝リーグ戦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638175</xdr:rowOff>
    </xdr:from>
    <xdr:to>
      <xdr:col>17</xdr:col>
      <xdr:colOff>0</xdr:colOff>
      <xdr:row>18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725025" y="73914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</xdr:row>
      <xdr:rowOff>38100</xdr:rowOff>
    </xdr:from>
    <xdr:to>
      <xdr:col>7</xdr:col>
      <xdr:colOff>933450</xdr:colOff>
      <xdr:row>2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62175" y="323850"/>
          <a:ext cx="3038475" cy="4762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3</xdr:col>
      <xdr:colOff>723900</xdr:colOff>
      <xdr:row>22</xdr:row>
      <xdr:rowOff>419100</xdr:rowOff>
    </xdr:from>
    <xdr:to>
      <xdr:col>9</xdr:col>
      <xdr:colOff>266700</xdr:colOff>
      <xdr:row>24</xdr:row>
      <xdr:rowOff>266700</xdr:rowOff>
    </xdr:to>
    <xdr:sp>
      <xdr:nvSpPr>
        <xdr:cNvPr id="3" name="テキスト ボックス 21"/>
        <xdr:cNvSpPr txBox="1">
          <a:spLocks noChangeArrowheads="1"/>
        </xdr:cNvSpPr>
      </xdr:nvSpPr>
      <xdr:spPr>
        <a:xfrm>
          <a:off x="1971675" y="8763000"/>
          <a:ext cx="38576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当日の組み合わせの調整により、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このブロックはなくなりました。</a:t>
          </a:r>
        </a:p>
      </xdr:txBody>
    </xdr:sp>
    <xdr:clientData/>
  </xdr:twoCellAnchor>
  <xdr:twoCellAnchor>
    <xdr:from>
      <xdr:col>9</xdr:col>
      <xdr:colOff>704850</xdr:colOff>
      <xdr:row>1</xdr:row>
      <xdr:rowOff>47625</xdr:rowOff>
    </xdr:from>
    <xdr:to>
      <xdr:col>14</xdr:col>
      <xdr:colOff>161925</xdr:colOff>
      <xdr:row>2</xdr:row>
      <xdr:rowOff>228600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267450" y="333375"/>
          <a:ext cx="2914650" cy="4667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予選リーグ戦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12</xdr:col>
      <xdr:colOff>9525</xdr:colOff>
      <xdr:row>14</xdr:row>
      <xdr:rowOff>38100</xdr:rowOff>
    </xdr:to>
    <xdr:pic>
      <xdr:nvPicPr>
        <xdr:cNvPr id="1" name="図 1" descr="H250127BCd１　優勝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7200"/>
          <a:ext cx="3886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</xdr:row>
      <xdr:rowOff>9525</xdr:rowOff>
    </xdr:from>
    <xdr:to>
      <xdr:col>24</xdr:col>
      <xdr:colOff>28575</xdr:colOff>
      <xdr:row>14</xdr:row>
      <xdr:rowOff>47625</xdr:rowOff>
    </xdr:to>
    <xdr:pic>
      <xdr:nvPicPr>
        <xdr:cNvPr id="2" name="図 2" descr="H250127BCd２　準優勝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466725"/>
          <a:ext cx="3886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12</xdr:col>
      <xdr:colOff>9525</xdr:colOff>
      <xdr:row>27</xdr:row>
      <xdr:rowOff>133350</xdr:rowOff>
    </xdr:to>
    <xdr:pic>
      <xdr:nvPicPr>
        <xdr:cNvPr id="3" name="図 3" descr="H250127BCｄ３　３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971800"/>
          <a:ext cx="3886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16</xdr:row>
      <xdr:rowOff>0</xdr:rowOff>
    </xdr:from>
    <xdr:to>
      <xdr:col>24</xdr:col>
      <xdr:colOff>0</xdr:colOff>
      <xdr:row>28</xdr:row>
      <xdr:rowOff>28575</xdr:rowOff>
    </xdr:to>
    <xdr:pic>
      <xdr:nvPicPr>
        <xdr:cNvPr id="4" name="図 4" descr="H250127BCｄ　入賞者一同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971800"/>
          <a:ext cx="3867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26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1.50390625" defaultRowHeight="22.5" customHeight="1"/>
  <cols>
    <col min="1" max="1" width="3.25390625" style="3" customWidth="1"/>
    <col min="2" max="2" width="6.875" style="3" customWidth="1"/>
    <col min="3" max="3" width="8.875" style="3" customWidth="1"/>
    <col min="4" max="4" width="17.875" style="1" customWidth="1"/>
    <col min="5" max="5" width="1.875" style="1" customWidth="1"/>
    <col min="6" max="6" width="18.125" style="1" customWidth="1"/>
    <col min="7" max="7" width="2.125" style="1" customWidth="1"/>
    <col min="8" max="8" width="14.875" style="3" customWidth="1"/>
    <col min="9" max="9" width="2.125" style="3" customWidth="1"/>
    <col min="10" max="10" width="14.875" style="3" customWidth="1"/>
    <col min="11" max="11" width="2.875" style="3" customWidth="1"/>
    <col min="12" max="12" width="9.375" style="3" customWidth="1"/>
    <col min="13" max="14" width="9.125" style="3" customWidth="1"/>
    <col min="15" max="15" width="9.25390625" style="3" customWidth="1"/>
    <col min="16" max="17" width="9.50390625" style="3" customWidth="1"/>
    <col min="18" max="18" width="11.75390625" style="3" customWidth="1"/>
    <col min="19" max="16384" width="11.50390625" style="3" customWidth="1"/>
  </cols>
  <sheetData>
    <row r="4" spans="2:7" ht="18.75" customHeight="1">
      <c r="B4" s="4"/>
      <c r="C4" s="4"/>
      <c r="D4" s="3"/>
      <c r="E4" s="3"/>
      <c r="F4" s="3"/>
      <c r="G4" s="3"/>
    </row>
    <row r="5" spans="2:16" ht="18.75" customHeight="1">
      <c r="B5" s="10"/>
      <c r="C5" s="10"/>
      <c r="D5" s="12" t="s">
        <v>6</v>
      </c>
      <c r="E5" s="13"/>
      <c r="F5" s="63" t="s">
        <v>77</v>
      </c>
      <c r="G5" s="14"/>
      <c r="H5" s="10"/>
      <c r="I5" s="12" t="s">
        <v>83</v>
      </c>
      <c r="J5" s="15"/>
      <c r="K5" s="16"/>
      <c r="L5" s="18"/>
      <c r="M5" s="19"/>
      <c r="N5" s="19"/>
      <c r="O5" s="41"/>
      <c r="P5" s="41" t="s">
        <v>7</v>
      </c>
    </row>
    <row r="6" spans="2:16" ht="24.75" customHeight="1">
      <c r="B6" s="11"/>
      <c r="C6" s="57" t="s">
        <v>79</v>
      </c>
      <c r="D6" s="7"/>
      <c r="E6" s="7"/>
      <c r="F6" s="7"/>
      <c r="G6" s="7"/>
      <c r="H6" s="7"/>
      <c r="I6" s="7"/>
      <c r="J6" s="7"/>
      <c r="K6" s="8"/>
      <c r="L6" s="11" t="s">
        <v>9</v>
      </c>
      <c r="M6" s="11" t="s">
        <v>12</v>
      </c>
      <c r="N6" s="11" t="s">
        <v>10</v>
      </c>
      <c r="O6" s="45" t="s">
        <v>49</v>
      </c>
      <c r="P6" s="42" t="s">
        <v>0</v>
      </c>
    </row>
    <row r="7" spans="2:16" ht="50.25" customHeight="1">
      <c r="B7" s="11" t="s">
        <v>3</v>
      </c>
      <c r="C7" s="11">
        <v>1</v>
      </c>
      <c r="D7" s="27" t="s">
        <v>25</v>
      </c>
      <c r="E7" s="27" t="s">
        <v>2</v>
      </c>
      <c r="F7" s="27" t="s">
        <v>37</v>
      </c>
      <c r="G7" s="27" t="s">
        <v>1</v>
      </c>
      <c r="H7" s="33" t="s">
        <v>21</v>
      </c>
      <c r="I7" s="27" t="str">
        <f>+IF(J7&lt;&gt;0,"・",")")</f>
        <v>)</v>
      </c>
      <c r="J7" s="5"/>
      <c r="K7" s="28"/>
      <c r="L7" s="47"/>
      <c r="M7" s="48" t="s">
        <v>52</v>
      </c>
      <c r="N7" s="48" t="s">
        <v>85</v>
      </c>
      <c r="O7" s="46" t="s">
        <v>74</v>
      </c>
      <c r="P7" s="68" t="s">
        <v>99</v>
      </c>
    </row>
    <row r="8" spans="2:16" ht="50.25" customHeight="1">
      <c r="B8" s="11" t="s">
        <v>4</v>
      </c>
      <c r="C8" s="56">
        <v>2</v>
      </c>
      <c r="D8" s="28" t="s">
        <v>36</v>
      </c>
      <c r="E8" s="28" t="s">
        <v>2</v>
      </c>
      <c r="F8" s="28" t="s">
        <v>24</v>
      </c>
      <c r="G8" s="28" t="s">
        <v>1</v>
      </c>
      <c r="H8" s="34" t="s">
        <v>23</v>
      </c>
      <c r="I8" s="27" t="str">
        <f>+IF(J8&lt;&gt;0,"・",")")</f>
        <v>)</v>
      </c>
      <c r="J8" s="5"/>
      <c r="K8" s="28"/>
      <c r="L8" s="48" t="s">
        <v>50</v>
      </c>
      <c r="M8" s="47"/>
      <c r="N8" s="48" t="s">
        <v>73</v>
      </c>
      <c r="O8" s="46" t="s">
        <v>51</v>
      </c>
      <c r="P8" s="68">
        <v>3</v>
      </c>
    </row>
    <row r="9" spans="2:16" ht="50.25" customHeight="1">
      <c r="B9" s="11" t="s">
        <v>5</v>
      </c>
      <c r="C9" s="56">
        <v>4</v>
      </c>
      <c r="D9" s="28" t="s">
        <v>18</v>
      </c>
      <c r="E9" s="27" t="s">
        <v>2</v>
      </c>
      <c r="F9" s="27" t="s">
        <v>41</v>
      </c>
      <c r="G9" s="27" t="s">
        <v>1</v>
      </c>
      <c r="H9" s="2" t="s">
        <v>17</v>
      </c>
      <c r="I9" s="27" t="str">
        <f>+IF(J9&lt;&gt;0,"・",")")</f>
        <v>)</v>
      </c>
      <c r="J9" s="5"/>
      <c r="K9" s="28"/>
      <c r="L9" s="48" t="s">
        <v>86</v>
      </c>
      <c r="M9" s="48" t="s">
        <v>72</v>
      </c>
      <c r="N9" s="47"/>
      <c r="O9" s="46" t="s">
        <v>56</v>
      </c>
      <c r="P9" s="68" t="s">
        <v>87</v>
      </c>
    </row>
    <row r="10" spans="2:18" ht="18.75" customHeight="1">
      <c r="B10" s="9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8.75" customHeight="1">
      <c r="B11" s="9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6" ht="18.75" customHeight="1">
      <c r="B12" s="10"/>
      <c r="C12" s="10"/>
      <c r="D12" s="12" t="s">
        <v>6</v>
      </c>
      <c r="E12" s="13"/>
      <c r="F12" s="63" t="s">
        <v>78</v>
      </c>
      <c r="G12" s="14"/>
      <c r="H12" s="10"/>
      <c r="I12" s="12" t="s">
        <v>44</v>
      </c>
      <c r="J12" s="15"/>
      <c r="K12" s="16"/>
      <c r="L12" s="18"/>
      <c r="M12" s="19"/>
      <c r="N12" s="19"/>
      <c r="O12" s="41"/>
      <c r="P12" s="41" t="s">
        <v>7</v>
      </c>
    </row>
    <row r="13" spans="2:16" ht="24.75" customHeight="1">
      <c r="B13" s="11"/>
      <c r="C13" s="57" t="str">
        <f>+C6</f>
        <v>予選
ブロック</v>
      </c>
      <c r="D13" s="17"/>
      <c r="E13" s="7"/>
      <c r="F13" s="7"/>
      <c r="G13" s="7"/>
      <c r="H13" s="7"/>
      <c r="I13" s="7"/>
      <c r="J13" s="7"/>
      <c r="K13" s="8"/>
      <c r="L13" s="11" t="s">
        <v>9</v>
      </c>
      <c r="M13" s="11" t="s">
        <v>12</v>
      </c>
      <c r="N13" s="11" t="s">
        <v>10</v>
      </c>
      <c r="O13" s="45" t="s">
        <v>49</v>
      </c>
      <c r="P13" s="42" t="s">
        <v>0</v>
      </c>
    </row>
    <row r="14" spans="2:16" ht="50.25" customHeight="1">
      <c r="B14" s="11" t="s">
        <v>3</v>
      </c>
      <c r="C14" s="11">
        <v>1</v>
      </c>
      <c r="D14" s="28" t="s">
        <v>30</v>
      </c>
      <c r="E14" s="28" t="s">
        <v>2</v>
      </c>
      <c r="F14" s="28" t="s">
        <v>29</v>
      </c>
      <c r="G14" s="28" t="s">
        <v>1</v>
      </c>
      <c r="H14" s="34" t="s">
        <v>28</v>
      </c>
      <c r="I14" s="27" t="str">
        <f>+IF(J14&lt;&gt;0,"・",")")</f>
        <v>)</v>
      </c>
      <c r="J14" s="5"/>
      <c r="K14" s="28"/>
      <c r="L14" s="47"/>
      <c r="M14" s="48" t="s">
        <v>88</v>
      </c>
      <c r="N14" s="48" t="s">
        <v>85</v>
      </c>
      <c r="O14" s="46" t="s">
        <v>74</v>
      </c>
      <c r="P14" s="49">
        <v>4</v>
      </c>
    </row>
    <row r="15" spans="2:16" ht="50.25" customHeight="1">
      <c r="B15" s="11" t="s">
        <v>4</v>
      </c>
      <c r="C15" s="56">
        <v>2</v>
      </c>
      <c r="D15" s="28" t="s">
        <v>48</v>
      </c>
      <c r="E15" s="28" t="s">
        <v>2</v>
      </c>
      <c r="F15" s="28" t="s">
        <v>45</v>
      </c>
      <c r="G15" s="28" t="s">
        <v>1</v>
      </c>
      <c r="H15" s="35" t="s">
        <v>47</v>
      </c>
      <c r="I15" s="27" t="str">
        <f>+IF(J15&lt;&gt;0,"・",")")</f>
        <v>・</v>
      </c>
      <c r="J15" s="34" t="s">
        <v>26</v>
      </c>
      <c r="K15" s="24" t="s">
        <v>46</v>
      </c>
      <c r="L15" s="48" t="s">
        <v>91</v>
      </c>
      <c r="M15" s="47"/>
      <c r="N15" s="48" t="s">
        <v>89</v>
      </c>
      <c r="O15" s="46" t="s">
        <v>51</v>
      </c>
      <c r="P15" s="49">
        <v>6</v>
      </c>
    </row>
    <row r="16" spans="2:16" ht="50.25" customHeight="1">
      <c r="B16" s="11" t="s">
        <v>5</v>
      </c>
      <c r="C16" s="56">
        <v>4</v>
      </c>
      <c r="D16" s="28" t="s">
        <v>20</v>
      </c>
      <c r="E16" s="28" t="s">
        <v>2</v>
      </c>
      <c r="F16" s="28" t="s">
        <v>40</v>
      </c>
      <c r="G16" s="28" t="s">
        <v>1</v>
      </c>
      <c r="H16" s="34" t="s">
        <v>19</v>
      </c>
      <c r="I16" s="27" t="str">
        <f>+IF(J16&lt;&gt;0,"・",")")</f>
        <v>)</v>
      </c>
      <c r="J16" s="5"/>
      <c r="K16" s="28"/>
      <c r="L16" s="48" t="s">
        <v>86</v>
      </c>
      <c r="M16" s="48" t="s">
        <v>90</v>
      </c>
      <c r="N16" s="47"/>
      <c r="O16" s="46" t="s">
        <v>75</v>
      </c>
      <c r="P16" s="49">
        <v>5</v>
      </c>
    </row>
    <row r="17" spans="2:18" ht="18.75" customHeight="1">
      <c r="B17" s="9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8.75" customHeight="1">
      <c r="B18" s="9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8.75" customHeight="1">
      <c r="B19" s="10"/>
      <c r="C19" s="15"/>
      <c r="D19" s="12" t="s">
        <v>6</v>
      </c>
      <c r="E19" s="13"/>
      <c r="F19" s="63" t="s">
        <v>82</v>
      </c>
      <c r="G19" s="14"/>
      <c r="H19" s="10"/>
      <c r="I19" s="12" t="s">
        <v>84</v>
      </c>
      <c r="J19" s="15"/>
      <c r="K19" s="16"/>
      <c r="L19" s="16"/>
      <c r="M19" s="16"/>
      <c r="N19" s="19"/>
      <c r="O19" s="19"/>
      <c r="P19" s="41"/>
      <c r="Q19" s="41"/>
      <c r="R19" s="41" t="s">
        <v>7</v>
      </c>
    </row>
    <row r="20" spans="2:18" ht="25.5" customHeight="1">
      <c r="B20" s="11"/>
      <c r="C20" s="57" t="str">
        <f>+C6</f>
        <v>予選
ブロック</v>
      </c>
      <c r="D20" s="7"/>
      <c r="E20" s="7"/>
      <c r="F20" s="7"/>
      <c r="G20" s="7"/>
      <c r="H20" s="7"/>
      <c r="I20" s="7"/>
      <c r="J20" s="7"/>
      <c r="K20" s="8"/>
      <c r="L20" s="11" t="s">
        <v>9</v>
      </c>
      <c r="M20" s="11" t="s">
        <v>12</v>
      </c>
      <c r="N20" s="11" t="s">
        <v>10</v>
      </c>
      <c r="O20" s="23" t="s">
        <v>11</v>
      </c>
      <c r="P20" s="45" t="s">
        <v>49</v>
      </c>
      <c r="Q20" s="66" t="s">
        <v>97</v>
      </c>
      <c r="R20" s="42" t="s">
        <v>0</v>
      </c>
    </row>
    <row r="21" spans="2:18" ht="50.25" customHeight="1">
      <c r="B21" s="11" t="s">
        <v>9</v>
      </c>
      <c r="C21" s="11">
        <v>1</v>
      </c>
      <c r="D21" s="31" t="s">
        <v>32</v>
      </c>
      <c r="E21" s="27" t="s">
        <v>2</v>
      </c>
      <c r="F21" s="27" t="s">
        <v>33</v>
      </c>
      <c r="G21" s="27" t="s">
        <v>1</v>
      </c>
      <c r="H21" s="33" t="s">
        <v>22</v>
      </c>
      <c r="I21" s="27" t="str">
        <f>+IF(J21&lt;&gt;0,"・",")")</f>
        <v>)</v>
      </c>
      <c r="J21" s="7"/>
      <c r="K21" s="59"/>
      <c r="L21" s="47"/>
      <c r="M21" s="48" t="s">
        <v>62</v>
      </c>
      <c r="N21" s="48" t="s">
        <v>98</v>
      </c>
      <c r="O21" s="50" t="s">
        <v>63</v>
      </c>
      <c r="P21" s="46" t="s">
        <v>95</v>
      </c>
      <c r="Q21" s="67">
        <f>6+7+2-4-5-6</f>
        <v>0</v>
      </c>
      <c r="R21" s="49">
        <v>8</v>
      </c>
    </row>
    <row r="22" spans="2:18" ht="50.25" customHeight="1">
      <c r="B22" s="11" t="s">
        <v>4</v>
      </c>
      <c r="C22" s="58" t="s">
        <v>80</v>
      </c>
      <c r="D22" s="60" t="s">
        <v>27</v>
      </c>
      <c r="E22" s="28" t="s">
        <v>2</v>
      </c>
      <c r="F22" s="28" t="s">
        <v>31</v>
      </c>
      <c r="G22" s="28" t="s">
        <v>1</v>
      </c>
      <c r="H22" s="34" t="s">
        <v>26</v>
      </c>
      <c r="I22" s="27" t="str">
        <f>+IF(J22&lt;&gt;0,"・",")")</f>
        <v>)</v>
      </c>
      <c r="J22" s="5"/>
      <c r="K22" s="61"/>
      <c r="L22" s="48" t="s">
        <v>61</v>
      </c>
      <c r="M22" s="47"/>
      <c r="N22" s="48" t="s">
        <v>60</v>
      </c>
      <c r="O22" s="50" t="s">
        <v>61</v>
      </c>
      <c r="P22" s="46" t="s">
        <v>96</v>
      </c>
      <c r="Q22" s="67">
        <f>4+6+4-6-3-6</f>
        <v>-1</v>
      </c>
      <c r="R22" s="49">
        <v>9</v>
      </c>
    </row>
    <row r="23" spans="2:18" ht="50.25" customHeight="1">
      <c r="B23" s="11" t="s">
        <v>8</v>
      </c>
      <c r="C23" s="58" t="s">
        <v>81</v>
      </c>
      <c r="D23" s="31" t="s">
        <v>34</v>
      </c>
      <c r="E23" s="27" t="s">
        <v>2</v>
      </c>
      <c r="F23" s="27" t="s">
        <v>35</v>
      </c>
      <c r="G23" s="27" t="s">
        <v>1</v>
      </c>
      <c r="H23" s="33" t="s">
        <v>22</v>
      </c>
      <c r="I23" s="27" t="str">
        <f>+IF(J23&lt;&gt;0,"・",")")</f>
        <v>)</v>
      </c>
      <c r="J23" s="5"/>
      <c r="K23" s="61"/>
      <c r="L23" s="48" t="s">
        <v>67</v>
      </c>
      <c r="M23" s="48" t="s">
        <v>59</v>
      </c>
      <c r="N23" s="47"/>
      <c r="O23" s="64" t="s">
        <v>94</v>
      </c>
      <c r="P23" s="46" t="s">
        <v>96</v>
      </c>
      <c r="Q23" s="67">
        <f>5+3+7-7-6-6</f>
        <v>-4</v>
      </c>
      <c r="R23" s="49">
        <v>10</v>
      </c>
    </row>
    <row r="24" spans="2:18" ht="50.25" customHeight="1">
      <c r="B24" s="11" t="s">
        <v>11</v>
      </c>
      <c r="C24" s="56">
        <v>4</v>
      </c>
      <c r="D24" s="60" t="s">
        <v>38</v>
      </c>
      <c r="E24" s="28" t="s">
        <v>2</v>
      </c>
      <c r="F24" s="28" t="s">
        <v>39</v>
      </c>
      <c r="G24" s="28" t="s">
        <v>1</v>
      </c>
      <c r="H24" s="34" t="s">
        <v>23</v>
      </c>
      <c r="I24" s="27" t="str">
        <f>+IF(J24&lt;&gt;0,"・",")")</f>
        <v>)</v>
      </c>
      <c r="J24" s="29"/>
      <c r="K24" s="62"/>
      <c r="L24" s="48" t="s">
        <v>64</v>
      </c>
      <c r="M24" s="48" t="s">
        <v>92</v>
      </c>
      <c r="N24" s="65" t="s">
        <v>93</v>
      </c>
      <c r="O24" s="51"/>
      <c r="P24" s="46" t="s">
        <v>95</v>
      </c>
      <c r="Q24" s="67">
        <f>6+6+6-2-4-7</f>
        <v>5</v>
      </c>
      <c r="R24" s="49">
        <v>7</v>
      </c>
    </row>
    <row r="25" spans="2:7" ht="18.75" customHeight="1">
      <c r="B25" s="4"/>
      <c r="C25" s="6"/>
      <c r="D25" s="3"/>
      <c r="E25" s="3"/>
      <c r="F25" s="3"/>
      <c r="G25" s="3"/>
    </row>
    <row r="26" spans="2:7" ht="18.75" customHeight="1">
      <c r="B26" s="4"/>
      <c r="C26" s="6"/>
      <c r="D26" s="3"/>
      <c r="E26" s="3"/>
      <c r="F26" s="3"/>
      <c r="G26" s="3"/>
    </row>
  </sheetData>
  <sheetProtection/>
  <printOptions/>
  <pageMargins left="0.4330708661417323" right="0.31496062992125984" top="0.15748031496062992" bottom="0.15748031496062992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35"/>
  <sheetViews>
    <sheetView showGridLines="0" showZeros="0" zoomScale="80" zoomScaleNormal="80" zoomScaleSheetLayoutView="80" zoomScalePageLayoutView="0" workbookViewId="0" topLeftCell="A1">
      <selection activeCell="A1" sqref="A1"/>
    </sheetView>
  </sheetViews>
  <sheetFormatPr defaultColWidth="11.50390625" defaultRowHeight="22.5" customHeight="1"/>
  <cols>
    <col min="1" max="1" width="3.25390625" style="3" customWidth="1"/>
    <col min="2" max="2" width="6.875" style="3" customWidth="1"/>
    <col min="3" max="3" width="6.25390625" style="3" customWidth="1"/>
    <col min="4" max="4" width="17.50390625" style="1" customWidth="1"/>
    <col min="5" max="5" width="1.875" style="1" customWidth="1"/>
    <col min="6" max="6" width="18.125" style="1" customWidth="1"/>
    <col min="7" max="7" width="2.125" style="1" customWidth="1"/>
    <col min="8" max="8" width="14.875" style="3" customWidth="1"/>
    <col min="9" max="9" width="2.125" style="3" customWidth="1"/>
    <col min="10" max="10" width="14.875" style="3" customWidth="1"/>
    <col min="11" max="11" width="2.875" style="3" customWidth="1"/>
    <col min="12" max="12" width="9.375" style="3" customWidth="1"/>
    <col min="13" max="14" width="9.125" style="3" customWidth="1"/>
    <col min="15" max="15" width="9.25390625" style="3" customWidth="1"/>
    <col min="16" max="17" width="9.50390625" style="3" customWidth="1"/>
    <col min="18" max="18" width="11.75390625" style="3" customWidth="1"/>
    <col min="19" max="16384" width="11.50390625" style="3" customWidth="1"/>
  </cols>
  <sheetData>
    <row r="4" spans="2:7" ht="18.75" customHeight="1">
      <c r="B4" s="4"/>
      <c r="C4" s="4"/>
      <c r="D4" s="3"/>
      <c r="E4" s="3"/>
      <c r="F4" s="3"/>
      <c r="G4" s="3"/>
    </row>
    <row r="5" spans="2:16" ht="18.75" customHeight="1">
      <c r="B5" s="10"/>
      <c r="C5" s="10"/>
      <c r="D5" s="12" t="s">
        <v>6</v>
      </c>
      <c r="E5" s="13"/>
      <c r="F5" s="38">
        <v>1</v>
      </c>
      <c r="G5" s="14"/>
      <c r="H5" s="10"/>
      <c r="I5" s="12" t="s">
        <v>44</v>
      </c>
      <c r="J5" s="15"/>
      <c r="K5" s="16"/>
      <c r="L5" s="18"/>
      <c r="M5" s="19"/>
      <c r="N5" s="19"/>
      <c r="O5" s="41"/>
      <c r="P5" s="41" t="s">
        <v>7</v>
      </c>
    </row>
    <row r="6" spans="2:16" ht="24.75" customHeight="1">
      <c r="B6" s="11"/>
      <c r="C6" s="23"/>
      <c r="D6" s="7"/>
      <c r="E6" s="7"/>
      <c r="F6" s="7"/>
      <c r="G6" s="7"/>
      <c r="H6" s="7"/>
      <c r="I6" s="7"/>
      <c r="J6" s="7"/>
      <c r="K6" s="8"/>
      <c r="L6" s="11" t="s">
        <v>13</v>
      </c>
      <c r="M6" s="11" t="s">
        <v>14</v>
      </c>
      <c r="N6" s="11" t="s">
        <v>15</v>
      </c>
      <c r="O6" s="45" t="s">
        <v>49</v>
      </c>
      <c r="P6" s="42" t="s">
        <v>0</v>
      </c>
    </row>
    <row r="7" spans="2:16" ht="50.25" customHeight="1">
      <c r="B7" s="11" t="s">
        <v>3</v>
      </c>
      <c r="C7" s="23"/>
      <c r="D7" s="27" t="s">
        <v>32</v>
      </c>
      <c r="E7" s="27" t="s">
        <v>2</v>
      </c>
      <c r="F7" s="27" t="s">
        <v>33</v>
      </c>
      <c r="G7" s="27" t="s">
        <v>1</v>
      </c>
      <c r="H7" s="33" t="s">
        <v>22</v>
      </c>
      <c r="I7" s="27" t="str">
        <f>+IF(J7&lt;&gt;0,"・",")")</f>
        <v>)</v>
      </c>
      <c r="J7" s="5"/>
      <c r="K7" s="28"/>
      <c r="L7" s="47"/>
      <c r="M7" s="48" t="s">
        <v>50</v>
      </c>
      <c r="N7" s="48" t="s">
        <v>50</v>
      </c>
      <c r="O7" s="46" t="s">
        <v>51</v>
      </c>
      <c r="P7" s="49">
        <v>3</v>
      </c>
    </row>
    <row r="8" spans="2:16" ht="50.25" customHeight="1">
      <c r="B8" s="11" t="s">
        <v>4</v>
      </c>
      <c r="C8" s="32"/>
      <c r="D8" s="28" t="s">
        <v>30</v>
      </c>
      <c r="E8" s="28" t="s">
        <v>2</v>
      </c>
      <c r="F8" s="28" t="s">
        <v>29</v>
      </c>
      <c r="G8" s="28" t="s">
        <v>1</v>
      </c>
      <c r="H8" s="34" t="s">
        <v>28</v>
      </c>
      <c r="I8" s="28" t="str">
        <f>+IF(J8&lt;&gt;0,"・",")")</f>
        <v>)</v>
      </c>
      <c r="J8" s="5"/>
      <c r="K8" s="28"/>
      <c r="L8" s="48" t="s">
        <v>52</v>
      </c>
      <c r="M8" s="47"/>
      <c r="N8" s="48" t="s">
        <v>55</v>
      </c>
      <c r="O8" s="46" t="s">
        <v>56</v>
      </c>
      <c r="P8" s="49">
        <v>2</v>
      </c>
    </row>
    <row r="9" spans="2:16" ht="50.25" customHeight="1">
      <c r="B9" s="11" t="s">
        <v>5</v>
      </c>
      <c r="C9" s="32"/>
      <c r="D9" s="27" t="s">
        <v>25</v>
      </c>
      <c r="E9" s="27" t="s">
        <v>2</v>
      </c>
      <c r="F9" s="27" t="s">
        <v>37</v>
      </c>
      <c r="G9" s="27" t="s">
        <v>1</v>
      </c>
      <c r="H9" s="33" t="s">
        <v>21</v>
      </c>
      <c r="I9" s="27" t="str">
        <f>+IF(J23&lt;&gt;0,"・",")")</f>
        <v>)</v>
      </c>
      <c r="J9" s="5"/>
      <c r="K9" s="28"/>
      <c r="L9" s="48" t="s">
        <v>53</v>
      </c>
      <c r="M9" s="48" t="s">
        <v>54</v>
      </c>
      <c r="N9" s="47"/>
      <c r="O9" s="46" t="s">
        <v>58</v>
      </c>
      <c r="P9" s="49">
        <v>1</v>
      </c>
    </row>
    <row r="10" spans="2:18" ht="18.75" customHeight="1">
      <c r="B10" s="9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8.75" customHeight="1">
      <c r="B11" s="9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8.75" customHeight="1">
      <c r="B12" s="9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18.75" customHeight="1">
      <c r="B13" s="10"/>
      <c r="C13" s="15"/>
      <c r="D13" s="12" t="s">
        <v>6</v>
      </c>
      <c r="E13" s="13"/>
      <c r="F13" s="38">
        <f>+F5+1</f>
        <v>2</v>
      </c>
      <c r="G13" s="14"/>
      <c r="H13" s="10"/>
      <c r="I13" s="12" t="s">
        <v>42</v>
      </c>
      <c r="J13" s="15"/>
      <c r="K13" s="16"/>
      <c r="L13" s="16"/>
      <c r="M13" s="16"/>
      <c r="N13" s="19"/>
      <c r="O13" s="19"/>
      <c r="P13" s="41"/>
      <c r="Q13" s="41" t="s">
        <v>7</v>
      </c>
      <c r="R13" s="18"/>
    </row>
    <row r="14" spans="2:18" ht="25.5" customHeight="1">
      <c r="B14" s="11"/>
      <c r="C14" s="23"/>
      <c r="D14" s="7"/>
      <c r="E14" s="7"/>
      <c r="F14" s="7"/>
      <c r="G14" s="7"/>
      <c r="H14" s="7"/>
      <c r="I14" s="7"/>
      <c r="J14" s="7"/>
      <c r="K14" s="8"/>
      <c r="L14" s="11" t="s">
        <v>9</v>
      </c>
      <c r="M14" s="11" t="s">
        <v>12</v>
      </c>
      <c r="N14" s="11" t="s">
        <v>10</v>
      </c>
      <c r="O14" s="23" t="s">
        <v>16</v>
      </c>
      <c r="P14" s="45" t="s">
        <v>49</v>
      </c>
      <c r="Q14" s="42" t="s">
        <v>0</v>
      </c>
      <c r="R14" s="25"/>
    </row>
    <row r="15" spans="2:18" ht="50.25" customHeight="1">
      <c r="B15" s="11" t="s">
        <v>9</v>
      </c>
      <c r="C15" s="23"/>
      <c r="D15" s="27" t="s">
        <v>34</v>
      </c>
      <c r="E15" s="27" t="s">
        <v>2</v>
      </c>
      <c r="F15" s="27" t="s">
        <v>35</v>
      </c>
      <c r="G15" s="27" t="s">
        <v>1</v>
      </c>
      <c r="H15" s="33" t="s">
        <v>22</v>
      </c>
      <c r="I15" s="27" t="str">
        <f>+IF(J15&lt;&gt;0,"・",")")</f>
        <v>)</v>
      </c>
      <c r="J15" s="5"/>
      <c r="K15" s="20"/>
      <c r="L15" s="47"/>
      <c r="M15" s="48" t="s">
        <v>59</v>
      </c>
      <c r="N15" s="48" t="s">
        <v>61</v>
      </c>
      <c r="O15" s="50" t="s">
        <v>63</v>
      </c>
      <c r="P15" s="46" t="s">
        <v>69</v>
      </c>
      <c r="Q15" s="49">
        <v>4</v>
      </c>
      <c r="R15" s="25"/>
    </row>
    <row r="16" spans="2:18" ht="50.25" customHeight="1">
      <c r="B16" s="11" t="s">
        <v>4</v>
      </c>
      <c r="C16" s="32"/>
      <c r="D16" s="28" t="s">
        <v>36</v>
      </c>
      <c r="E16" s="28" t="s">
        <v>2</v>
      </c>
      <c r="F16" s="28" t="s">
        <v>24</v>
      </c>
      <c r="G16" s="28" t="s">
        <v>1</v>
      </c>
      <c r="H16" s="34" t="s">
        <v>23</v>
      </c>
      <c r="I16" s="28" t="str">
        <f>+IF(J16&lt;&gt;0,"・",")")</f>
        <v>)</v>
      </c>
      <c r="J16" s="5"/>
      <c r="K16" s="20"/>
      <c r="L16" s="48" t="s">
        <v>60</v>
      </c>
      <c r="M16" s="47"/>
      <c r="N16" s="48" t="s">
        <v>60</v>
      </c>
      <c r="O16" s="50" t="s">
        <v>66</v>
      </c>
      <c r="P16" s="46" t="s">
        <v>70</v>
      </c>
      <c r="Q16" s="49">
        <v>1</v>
      </c>
      <c r="R16" s="25"/>
    </row>
    <row r="17" spans="2:18" ht="50.25" customHeight="1">
      <c r="B17" s="11" t="s">
        <v>8</v>
      </c>
      <c r="C17" s="32"/>
      <c r="D17" s="28" t="s">
        <v>27</v>
      </c>
      <c r="E17" s="28" t="s">
        <v>2</v>
      </c>
      <c r="F17" s="28" t="s">
        <v>31</v>
      </c>
      <c r="G17" s="28" t="s">
        <v>1</v>
      </c>
      <c r="H17" s="34" t="s">
        <v>26</v>
      </c>
      <c r="I17" s="28" t="str">
        <f>+IF(J17&lt;&gt;0,"・",")")</f>
        <v>)</v>
      </c>
      <c r="J17" s="5"/>
      <c r="K17" s="20"/>
      <c r="L17" s="48" t="s">
        <v>62</v>
      </c>
      <c r="M17" s="48" t="s">
        <v>65</v>
      </c>
      <c r="N17" s="47"/>
      <c r="O17" s="50" t="s">
        <v>59</v>
      </c>
      <c r="P17" s="46" t="s">
        <v>71</v>
      </c>
      <c r="Q17" s="49">
        <v>3</v>
      </c>
      <c r="R17" s="25"/>
    </row>
    <row r="18" spans="2:18" ht="50.25" customHeight="1">
      <c r="B18" s="11" t="s">
        <v>11</v>
      </c>
      <c r="C18" s="32"/>
      <c r="D18" s="28" t="s">
        <v>48</v>
      </c>
      <c r="E18" s="28" t="s">
        <v>2</v>
      </c>
      <c r="F18" s="28" t="s">
        <v>45</v>
      </c>
      <c r="G18" s="28" t="s">
        <v>1</v>
      </c>
      <c r="H18" s="35" t="s">
        <v>47</v>
      </c>
      <c r="I18" s="28" t="str">
        <f>+IF(J18&lt;&gt;0,"・",")")</f>
        <v>・</v>
      </c>
      <c r="J18" s="34" t="s">
        <v>26</v>
      </c>
      <c r="K18" s="24" t="s">
        <v>46</v>
      </c>
      <c r="L18" s="48" t="s">
        <v>64</v>
      </c>
      <c r="M18" s="48" t="s">
        <v>67</v>
      </c>
      <c r="N18" s="48" t="s">
        <v>68</v>
      </c>
      <c r="O18" s="51"/>
      <c r="P18" s="46" t="s">
        <v>57</v>
      </c>
      <c r="Q18" s="49">
        <v>2</v>
      </c>
      <c r="R18" s="25"/>
    </row>
    <row r="19" spans="2:7" ht="18.75" customHeight="1">
      <c r="B19" s="4"/>
      <c r="C19" s="6"/>
      <c r="D19" s="3"/>
      <c r="E19" s="3"/>
      <c r="F19" s="3"/>
      <c r="G19" s="3"/>
    </row>
    <row r="20" spans="2:7" ht="18.75" customHeight="1">
      <c r="B20" s="4"/>
      <c r="C20" s="6"/>
      <c r="D20" s="3"/>
      <c r="E20" s="3"/>
      <c r="F20" s="3"/>
      <c r="G20" s="3"/>
    </row>
    <row r="21" spans="2:16" ht="18.75" customHeight="1">
      <c r="B21" s="10"/>
      <c r="C21" s="15"/>
      <c r="D21" s="12" t="s">
        <v>6</v>
      </c>
      <c r="E21" s="13"/>
      <c r="F21" s="38">
        <v>3</v>
      </c>
      <c r="G21" s="14"/>
      <c r="H21" s="10"/>
      <c r="I21" s="12" t="s">
        <v>76</v>
      </c>
      <c r="J21" s="15"/>
      <c r="K21" s="16"/>
      <c r="L21" s="18"/>
      <c r="M21" s="19"/>
      <c r="N21" s="19"/>
      <c r="O21" s="41"/>
      <c r="P21" s="41" t="s">
        <v>7</v>
      </c>
    </row>
    <row r="22" spans="2:16" ht="18.75" customHeight="1">
      <c r="B22" s="11"/>
      <c r="C22" s="23"/>
      <c r="D22" s="7"/>
      <c r="E22" s="7"/>
      <c r="F22" s="7"/>
      <c r="G22" s="7"/>
      <c r="H22" s="7"/>
      <c r="I22" s="7"/>
      <c r="J22" s="7"/>
      <c r="K22" s="8"/>
      <c r="L22" s="11" t="s">
        <v>9</v>
      </c>
      <c r="M22" s="11" t="s">
        <v>12</v>
      </c>
      <c r="N22" s="11" t="s">
        <v>10</v>
      </c>
      <c r="O22" s="45" t="s">
        <v>49</v>
      </c>
      <c r="P22" s="42" t="s">
        <v>0</v>
      </c>
    </row>
    <row r="23" spans="2:16" ht="50.25" customHeight="1">
      <c r="B23" s="11" t="s">
        <v>3</v>
      </c>
      <c r="C23" s="23"/>
      <c r="D23" s="2"/>
      <c r="E23" s="2"/>
      <c r="F23" s="2"/>
      <c r="G23" s="2"/>
      <c r="H23" s="30"/>
      <c r="I23" s="30"/>
      <c r="J23" s="5"/>
      <c r="K23" s="20"/>
      <c r="L23" s="47"/>
      <c r="M23" s="48"/>
      <c r="N23" s="48"/>
      <c r="O23" s="46"/>
      <c r="P23" s="49"/>
    </row>
    <row r="24" spans="2:16" ht="50.25" customHeight="1">
      <c r="B24" s="11" t="s">
        <v>4</v>
      </c>
      <c r="C24" s="32"/>
      <c r="D24" s="37"/>
      <c r="E24" s="28"/>
      <c r="F24" s="37"/>
      <c r="G24" s="28"/>
      <c r="H24" s="35"/>
      <c r="I24" s="28"/>
      <c r="J24" s="5"/>
      <c r="K24" s="20"/>
      <c r="L24" s="48"/>
      <c r="M24" s="47"/>
      <c r="N24" s="48"/>
      <c r="O24" s="46"/>
      <c r="P24" s="49"/>
    </row>
    <row r="25" spans="2:16" ht="50.25" customHeight="1">
      <c r="B25" s="11" t="s">
        <v>5</v>
      </c>
      <c r="C25" s="32"/>
      <c r="D25" s="37"/>
      <c r="E25" s="27"/>
      <c r="F25" s="37"/>
      <c r="G25" s="37"/>
      <c r="H25" s="39"/>
      <c r="I25" s="37"/>
      <c r="J25" s="39"/>
      <c r="K25" s="40"/>
      <c r="L25" s="48"/>
      <c r="M25" s="48"/>
      <c r="N25" s="47"/>
      <c r="O25" s="46"/>
      <c r="P25" s="49"/>
    </row>
    <row r="26" spans="2:18" ht="18.75" customHeight="1">
      <c r="B26" s="9"/>
      <c r="C26" s="12"/>
      <c r="D26" s="10"/>
      <c r="E26" s="10"/>
      <c r="F26" s="10"/>
      <c r="G26" s="10"/>
      <c r="H26" s="10"/>
      <c r="I26" s="10"/>
      <c r="J26" s="10"/>
      <c r="K26" s="10"/>
      <c r="L26" s="52"/>
      <c r="M26" s="52"/>
      <c r="N26" s="52"/>
      <c r="O26" s="52"/>
      <c r="P26" s="52"/>
      <c r="Q26" s="10"/>
      <c r="R26" s="10"/>
    </row>
    <row r="27" spans="2:18" ht="18.75" customHeight="1">
      <c r="B27" s="9"/>
      <c r="C27" s="12"/>
      <c r="D27" s="10"/>
      <c r="E27" s="10"/>
      <c r="F27" s="10"/>
      <c r="G27" s="10"/>
      <c r="H27" s="10"/>
      <c r="I27" s="10"/>
      <c r="J27" s="10"/>
      <c r="K27" s="10"/>
      <c r="L27" s="52"/>
      <c r="M27" s="52"/>
      <c r="N27" s="52"/>
      <c r="O27" s="52"/>
      <c r="P27" s="52"/>
      <c r="Q27" s="10"/>
      <c r="R27" s="10"/>
    </row>
    <row r="28" spans="2:18" ht="18.75" customHeight="1">
      <c r="B28" s="9"/>
      <c r="C28" s="12"/>
      <c r="D28" s="10"/>
      <c r="E28" s="10"/>
      <c r="F28" s="10"/>
      <c r="G28" s="10"/>
      <c r="H28" s="10"/>
      <c r="I28" s="10"/>
      <c r="J28" s="10"/>
      <c r="K28" s="10"/>
      <c r="L28" s="52"/>
      <c r="M28" s="52"/>
      <c r="N28" s="52"/>
      <c r="O28" s="52"/>
      <c r="P28" s="52"/>
      <c r="Q28" s="10"/>
      <c r="R28" s="10"/>
    </row>
    <row r="29" spans="2:18" ht="18.75" customHeight="1">
      <c r="B29" s="10"/>
      <c r="C29" s="15"/>
      <c r="D29" s="12" t="s">
        <v>6</v>
      </c>
      <c r="E29" s="13"/>
      <c r="F29" s="38">
        <f>+F21+1</f>
        <v>4</v>
      </c>
      <c r="G29" s="14"/>
      <c r="H29" s="10"/>
      <c r="I29" s="12" t="s">
        <v>43</v>
      </c>
      <c r="J29" s="15"/>
      <c r="K29" s="16"/>
      <c r="L29" s="53"/>
      <c r="M29" s="53"/>
      <c r="N29" s="54"/>
      <c r="O29" s="55"/>
      <c r="P29" s="55" t="s">
        <v>7</v>
      </c>
      <c r="Q29" s="10"/>
      <c r="R29" s="18"/>
    </row>
    <row r="30" spans="2:18" ht="18.75" customHeight="1">
      <c r="B30" s="11"/>
      <c r="C30" s="23"/>
      <c r="D30" s="7"/>
      <c r="E30" s="7"/>
      <c r="F30" s="7"/>
      <c r="G30" s="7"/>
      <c r="H30" s="7"/>
      <c r="I30" s="7"/>
      <c r="J30" s="7"/>
      <c r="K30" s="8"/>
      <c r="L30" s="11" t="s">
        <v>9</v>
      </c>
      <c r="M30" s="11" t="s">
        <v>12</v>
      </c>
      <c r="N30" s="11" t="s">
        <v>10</v>
      </c>
      <c r="O30" s="45" t="s">
        <v>49</v>
      </c>
      <c r="P30" s="42" t="s">
        <v>0</v>
      </c>
      <c r="Q30" s="44"/>
      <c r="R30" s="26"/>
    </row>
    <row r="31" spans="2:18" ht="50.25" customHeight="1">
      <c r="B31" s="11" t="s">
        <v>9</v>
      </c>
      <c r="C31" s="23"/>
      <c r="D31" s="28" t="s">
        <v>18</v>
      </c>
      <c r="E31" s="27" t="s">
        <v>2</v>
      </c>
      <c r="F31" s="27" t="s">
        <v>41</v>
      </c>
      <c r="G31" s="27" t="s">
        <v>1</v>
      </c>
      <c r="H31" s="2" t="s">
        <v>17</v>
      </c>
      <c r="I31" s="27" t="str">
        <f>+IF(J33&lt;&gt;0,"・",")")</f>
        <v>)</v>
      </c>
      <c r="J31" s="5"/>
      <c r="K31" s="20"/>
      <c r="L31" s="47"/>
      <c r="M31" s="48" t="s">
        <v>72</v>
      </c>
      <c r="N31" s="48" t="s">
        <v>52</v>
      </c>
      <c r="O31" s="46" t="s">
        <v>74</v>
      </c>
      <c r="P31" s="49">
        <v>1</v>
      </c>
      <c r="Q31" s="43"/>
      <c r="R31" s="26"/>
    </row>
    <row r="32" spans="2:18" ht="50.25" customHeight="1">
      <c r="B32" s="11" t="s">
        <v>4</v>
      </c>
      <c r="C32" s="32"/>
      <c r="D32" s="28" t="s">
        <v>20</v>
      </c>
      <c r="E32" s="28" t="s">
        <v>2</v>
      </c>
      <c r="F32" s="28" t="s">
        <v>40</v>
      </c>
      <c r="G32" s="28" t="s">
        <v>1</v>
      </c>
      <c r="H32" s="34" t="s">
        <v>19</v>
      </c>
      <c r="I32" s="28" t="str">
        <f>+IF(J32&lt;&gt;0,"・",")")</f>
        <v>)</v>
      </c>
      <c r="J32" s="5"/>
      <c r="K32" s="20"/>
      <c r="L32" s="48" t="s">
        <v>73</v>
      </c>
      <c r="M32" s="47"/>
      <c r="N32" s="48" t="s">
        <v>72</v>
      </c>
      <c r="O32" s="46" t="s">
        <v>75</v>
      </c>
      <c r="P32" s="49">
        <v>2</v>
      </c>
      <c r="Q32" s="43"/>
      <c r="R32" s="26"/>
    </row>
    <row r="33" spans="2:18" ht="50.25" customHeight="1">
      <c r="B33" s="11" t="s">
        <v>8</v>
      </c>
      <c r="C33" s="32"/>
      <c r="D33" s="28" t="s">
        <v>38</v>
      </c>
      <c r="E33" s="28" t="s">
        <v>2</v>
      </c>
      <c r="F33" s="28" t="s">
        <v>39</v>
      </c>
      <c r="G33" s="28" t="s">
        <v>1</v>
      </c>
      <c r="H33" s="34" t="s">
        <v>23</v>
      </c>
      <c r="I33" s="28" t="str">
        <f>+IF(J33&lt;&gt;0,"・",")")</f>
        <v>)</v>
      </c>
      <c r="J33" s="5"/>
      <c r="K33" s="20"/>
      <c r="L33" s="48" t="s">
        <v>50</v>
      </c>
      <c r="M33" s="48" t="s">
        <v>73</v>
      </c>
      <c r="N33" s="47"/>
      <c r="O33" s="46" t="s">
        <v>51</v>
      </c>
      <c r="P33" s="49">
        <v>3</v>
      </c>
      <c r="Q33" s="43"/>
      <c r="R33" s="26"/>
    </row>
    <row r="34" spans="2:8" ht="18.75" customHeight="1">
      <c r="B34" s="4"/>
      <c r="C34" s="6"/>
      <c r="D34" s="3"/>
      <c r="E34" s="3"/>
      <c r="F34" s="21"/>
      <c r="G34" s="22"/>
      <c r="H34" s="36"/>
    </row>
    <row r="35" spans="2:7" ht="18.75" customHeight="1">
      <c r="B35" s="4"/>
      <c r="C35" s="6"/>
      <c r="D35" s="3"/>
      <c r="E35" s="3"/>
      <c r="F35" s="3"/>
      <c r="G35" s="3"/>
    </row>
  </sheetData>
  <sheetProtection/>
  <printOptions/>
  <pageMargins left="0.4330708661417323" right="0.31496062992125984" top="0.15748031496062992" bottom="0.15748031496062992" header="0.5118110236220472" footer="0.2362204724409449"/>
  <pageSetup fitToHeight="1" fitToWidth="1" horizontalDpi="600" verticalDpi="600" orientation="portrait" paperSize="9" scale="63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4.625" defaultRowHeight="13.5"/>
  <cols>
    <col min="1" max="16384" width="4.625" style="69" customWidth="1"/>
  </cols>
  <sheetData>
    <row r="2" spans="2:14" ht="22.5">
      <c r="B2" s="70" t="s">
        <v>101</v>
      </c>
      <c r="N2" s="70" t="s">
        <v>100</v>
      </c>
    </row>
    <row r="16" ht="22.5">
      <c r="B16" s="70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 </cp:lastModifiedBy>
  <cp:lastPrinted>2013-01-24T07:11:44Z</cp:lastPrinted>
  <dcterms:created xsi:type="dcterms:W3CDTF">1997-01-08T22:48:59Z</dcterms:created>
  <dcterms:modified xsi:type="dcterms:W3CDTF">2013-01-30T15:23:45Z</dcterms:modified>
  <cp:category/>
  <cp:version/>
  <cp:contentType/>
  <cp:contentStatus/>
</cp:coreProperties>
</file>